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.ruiz\Desktop\TURISMO\Manutenção Predial 2020\"/>
    </mc:Choice>
  </mc:AlternateContent>
  <bookViews>
    <workbookView xWindow="0" yWindow="0" windowWidth="28800" windowHeight="1222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H235" i="1" l="1"/>
  <c r="H27" i="1" l="1"/>
  <c r="H109" i="1"/>
  <c r="H22" i="1"/>
  <c r="H55" i="1"/>
  <c r="H56" i="1"/>
  <c r="H57" i="1"/>
  <c r="H54" i="1"/>
  <c r="H20" i="1"/>
  <c r="H19" i="1"/>
  <c r="H211" i="1"/>
  <c r="H128" i="1"/>
  <c r="H139" i="1" l="1"/>
  <c r="H203" i="1"/>
  <c r="H151" i="1"/>
  <c r="H94" i="1" l="1"/>
  <c r="H93" i="1"/>
  <c r="H92" i="1"/>
  <c r="H91" i="1"/>
  <c r="H231" i="1" l="1"/>
  <c r="H222" i="1"/>
  <c r="H221" i="1"/>
  <c r="H220" i="1"/>
  <c r="H219" i="1"/>
  <c r="H218" i="1"/>
  <c r="H217" i="1"/>
  <c r="H216" i="1"/>
  <c r="H215" i="1"/>
  <c r="H214" i="1"/>
  <c r="H213" i="1"/>
  <c r="H212" i="1"/>
  <c r="H210" i="1"/>
  <c r="H209" i="1"/>
  <c r="H208" i="1"/>
  <c r="H207" i="1"/>
  <c r="H206" i="1"/>
  <c r="H205" i="1"/>
  <c r="H204" i="1"/>
  <c r="H202" i="1"/>
  <c r="H201" i="1"/>
  <c r="H200" i="1"/>
  <c r="H199" i="1"/>
  <c r="H198" i="1"/>
  <c r="H197" i="1"/>
  <c r="H195" i="1"/>
  <c r="H194" i="1"/>
  <c r="H193" i="1"/>
  <c r="H191" i="1"/>
  <c r="H190" i="1"/>
  <c r="H189" i="1"/>
  <c r="H187" i="1"/>
  <c r="H186" i="1"/>
  <c r="H185" i="1"/>
  <c r="H183" i="1"/>
  <c r="H182" i="1"/>
  <c r="H181" i="1"/>
  <c r="H180" i="1"/>
  <c r="H178" i="1"/>
  <c r="H177" i="1"/>
  <c r="H176" i="1"/>
  <c r="H175" i="1"/>
  <c r="H174" i="1"/>
  <c r="H172" i="1"/>
  <c r="H171" i="1"/>
  <c r="H170" i="1"/>
  <c r="H169" i="1"/>
  <c r="H168" i="1"/>
  <c r="H166" i="1"/>
  <c r="H165" i="1"/>
  <c r="H164" i="1"/>
  <c r="H163" i="1"/>
  <c r="H162" i="1"/>
  <c r="H160" i="1"/>
  <c r="H159" i="1"/>
  <c r="H158" i="1"/>
  <c r="H157" i="1"/>
  <c r="H156" i="1"/>
  <c r="H154" i="1"/>
  <c r="H153" i="1"/>
  <c r="H152" i="1"/>
  <c r="H150" i="1"/>
  <c r="H148" i="1"/>
  <c r="H147" i="1"/>
  <c r="H146" i="1"/>
  <c r="H143" i="1"/>
  <c r="H141" i="1"/>
  <c r="H140" i="1"/>
  <c r="H138" i="1"/>
  <c r="H137" i="1"/>
  <c r="H136" i="1"/>
  <c r="H134" i="1"/>
  <c r="H133" i="1"/>
  <c r="H132" i="1"/>
  <c r="H129" i="1"/>
  <c r="H127" i="1"/>
  <c r="H126" i="1"/>
  <c r="H125" i="1"/>
  <c r="H124" i="1"/>
  <c r="H123" i="1"/>
  <c r="H122" i="1"/>
  <c r="H121" i="1"/>
  <c r="H118" i="1"/>
  <c r="H117" i="1"/>
  <c r="H116" i="1"/>
  <c r="H114" i="1"/>
  <c r="H113" i="1"/>
  <c r="H112" i="1"/>
  <c r="H110" i="1"/>
  <c r="H108" i="1"/>
  <c r="H107" i="1"/>
  <c r="H106" i="1"/>
  <c r="H105" i="1"/>
  <c r="H104" i="1"/>
  <c r="H102" i="1"/>
  <c r="H101" i="1"/>
  <c r="H99" i="1"/>
  <c r="H98" i="1"/>
  <c r="H97" i="1"/>
  <c r="H95" i="1"/>
  <c r="H90" i="1"/>
  <c r="H89" i="1"/>
  <c r="H88" i="1"/>
  <c r="H86" i="1"/>
  <c r="H85" i="1"/>
  <c r="H84" i="1"/>
  <c r="H83" i="1"/>
  <c r="H81" i="1"/>
  <c r="H80" i="1"/>
  <c r="H78" i="1"/>
  <c r="H77" i="1"/>
  <c r="H76" i="1"/>
  <c r="H75" i="1"/>
  <c r="H73" i="1"/>
  <c r="H72" i="1"/>
  <c r="H71" i="1"/>
  <c r="H70" i="1"/>
  <c r="H67" i="1"/>
  <c r="H66" i="1"/>
  <c r="H65" i="1"/>
  <c r="H64" i="1"/>
  <c r="H63" i="1"/>
  <c r="H62" i="1"/>
  <c r="H61" i="1"/>
  <c r="H60" i="1"/>
  <c r="H229" i="1"/>
  <c r="H230" i="1"/>
  <c r="H227" i="1"/>
  <c r="H225" i="1"/>
  <c r="H41" i="1"/>
  <c r="H40" i="1"/>
  <c r="H36" i="1"/>
  <c r="H51" i="1"/>
  <c r="H50" i="1"/>
  <c r="H49" i="1"/>
  <c r="H31" i="1"/>
  <c r="H30" i="1"/>
  <c r="H29" i="1"/>
  <c r="H28" i="1"/>
  <c r="H26" i="1"/>
  <c r="H25" i="1"/>
  <c r="H24" i="1"/>
  <c r="H23" i="1"/>
  <c r="H144" i="1" l="1"/>
  <c r="H59" i="1"/>
  <c r="H119" i="1"/>
  <c r="H130" i="1"/>
  <c r="H68" i="1"/>
  <c r="H58" i="1"/>
  <c r="H52" i="1" s="1"/>
  <c r="H44" i="1"/>
  <c r="H18" i="1"/>
  <c r="H14" i="1"/>
  <c r="H11" i="1"/>
  <c r="H34" i="1"/>
  <c r="H228" i="1" l="1"/>
  <c r="H226" i="1"/>
  <c r="H224" i="1"/>
  <c r="H223" i="1" l="1"/>
  <c r="H35" i="1"/>
  <c r="H39" i="1"/>
  <c r="H9" i="1"/>
  <c r="H15" i="1"/>
  <c r="H13" i="1"/>
  <c r="H12" i="1"/>
  <c r="H10" i="1"/>
  <c r="H16" i="1"/>
  <c r="H17" i="1"/>
  <c r="H7" i="1" l="1"/>
  <c r="H47" i="1"/>
  <c r="H48" i="1"/>
  <c r="H45" i="1"/>
  <c r="H43" i="1" s="1"/>
  <c r="H42" i="1"/>
  <c r="H46" i="1" l="1"/>
  <c r="H38" i="1"/>
  <c r="H32" i="1" s="1"/>
  <c r="H232" i="1" l="1"/>
  <c r="H233" i="1" l="1"/>
  <c r="H234" i="1" s="1"/>
</calcChain>
</file>

<file path=xl/sharedStrings.xml><?xml version="1.0" encoding="utf-8"?>
<sst xmlns="http://schemas.openxmlformats.org/spreadsheetml/2006/main" count="2274" uniqueCount="1155">
  <si>
    <t xml:space="preserve">DESCRIÇÃO DE SERVIÇOS </t>
  </si>
  <si>
    <t>INFRA-ESTRUTURA</t>
  </si>
  <si>
    <t>SISTEMAS HIDROSSANITÁRIOS</t>
  </si>
  <si>
    <t>Ø 25 mm</t>
  </si>
  <si>
    <t>Ø 32 mm</t>
  </si>
  <si>
    <t>Ø 50 mm</t>
  </si>
  <si>
    <t>Ø 60 mm</t>
  </si>
  <si>
    <t>Ø 75 mm</t>
  </si>
  <si>
    <t>Ø 50 x 25 mm</t>
  </si>
  <si>
    <t>Ø 50 x 32 mm</t>
  </si>
  <si>
    <t>Ø 32 x 25 mm</t>
  </si>
  <si>
    <t>Ø 25mm</t>
  </si>
  <si>
    <t>Ø 32mm</t>
  </si>
  <si>
    <t>Ø 50mm</t>
  </si>
  <si>
    <t>Ø 75mm</t>
  </si>
  <si>
    <t>Ø 32 x 25mm</t>
  </si>
  <si>
    <t>Ø 40mm</t>
  </si>
  <si>
    <t>Ø 100mm</t>
  </si>
  <si>
    <t>Ø 150mm</t>
  </si>
  <si>
    <t>Ø 25mm x 3/4''</t>
  </si>
  <si>
    <t>Ø 40mm x 1 1/4''</t>
  </si>
  <si>
    <t>Ø 60mm x 2''</t>
  </si>
  <si>
    <t>Serviço:</t>
  </si>
  <si>
    <t>Boletim de Medição</t>
  </si>
  <si>
    <t>Local :</t>
  </si>
  <si>
    <t>FONTE</t>
  </si>
  <si>
    <t>CÓDIGO</t>
  </si>
  <si>
    <t>QUANT.</t>
  </si>
  <si>
    <t>VALOR UNITÁRIO</t>
  </si>
  <si>
    <t>TOTAL</t>
  </si>
  <si>
    <t>CIVIL</t>
  </si>
  <si>
    <t>m²</t>
  </si>
  <si>
    <t>SINAPI DF</t>
  </si>
  <si>
    <t>m³</t>
  </si>
  <si>
    <t>FORROS, PISOS E REVESTIMENTOS</t>
  </si>
  <si>
    <t>2.1</t>
  </si>
  <si>
    <t>2.2</t>
  </si>
  <si>
    <t>m</t>
  </si>
  <si>
    <t>PINTURAS</t>
  </si>
  <si>
    <t>73794/001</t>
  </si>
  <si>
    <t>VIDROS E ESQUADRIAS</t>
  </si>
  <si>
    <t>SISTEMA ELÉTRICO GERAL</t>
  </si>
  <si>
    <t>5.1</t>
  </si>
  <si>
    <t>5.1.2</t>
  </si>
  <si>
    <t>5.1.3</t>
  </si>
  <si>
    <t>1,5mm2</t>
  </si>
  <si>
    <t>4,0mm2</t>
  </si>
  <si>
    <t>6,0mm2</t>
  </si>
  <si>
    <t>10,0mm2</t>
  </si>
  <si>
    <t>FIO PARALELO 300V/70ºC</t>
  </si>
  <si>
    <t>LUMINÁRIA</t>
  </si>
  <si>
    <t>REATORES AFP</t>
  </si>
  <si>
    <t>LÂMPADAS</t>
  </si>
  <si>
    <t>SISTEMA DE CABEAMENTO ESTRUTURADO DE LÓGICA E TELEFONIA</t>
  </si>
  <si>
    <t>6.1</t>
  </si>
  <si>
    <t>CABEAMENTO METÁLICO</t>
  </si>
  <si>
    <t>Cabo de Par trançado- UTP de 4 pares Categoria 6.</t>
  </si>
  <si>
    <t>Conector tipo RJ 45 6 padrão fêmea</t>
  </si>
  <si>
    <t>Conector tipo RJ 45 6 padrão macho</t>
  </si>
  <si>
    <t>6.2</t>
  </si>
  <si>
    <t>7.1</t>
  </si>
  <si>
    <t>7.1.1</t>
  </si>
  <si>
    <t>7.1.2</t>
  </si>
  <si>
    <t>7.1.3</t>
  </si>
  <si>
    <t>7.1.4</t>
  </si>
  <si>
    <t>7.2</t>
  </si>
  <si>
    <t>7.2.1</t>
  </si>
  <si>
    <t>7.10.3</t>
  </si>
  <si>
    <t>Tampa para Caixa de Derivação Retangular do Tipo Condulete/Petrolete</t>
  </si>
  <si>
    <t>8.1</t>
  </si>
  <si>
    <t>8.1.1</t>
  </si>
  <si>
    <t>8.1.3</t>
  </si>
  <si>
    <t>Ø 50 x 40 mm</t>
  </si>
  <si>
    <t>Ø 75 x 50 mm</t>
  </si>
  <si>
    <t>Luva de redução soldável de PVC marrom</t>
  </si>
  <si>
    <t>Anel de borracha para tubulação de PVC branco de esgoto</t>
  </si>
  <si>
    <t>9.1</t>
  </si>
  <si>
    <t>9.2</t>
  </si>
  <si>
    <t>9.2.1</t>
  </si>
  <si>
    <t>73872/001</t>
  </si>
  <si>
    <t>73753/002</t>
  </si>
  <si>
    <t>73753/001</t>
  </si>
  <si>
    <t>10.1</t>
  </si>
  <si>
    <t>10.1.1</t>
  </si>
  <si>
    <t>TOTAL PARCIAL</t>
  </si>
  <si>
    <t>VALOR TOTAL (R$)</t>
  </si>
  <si>
    <t xml:space="preserve">REMOÇÃO DE PINTURA PVA/ACRILICA </t>
  </si>
  <si>
    <t>PINTURA COM TINTA EM PO</t>
  </si>
  <si>
    <t xml:space="preserve"> PINTURA COM TINTA EM PO INDUSTRIALIZADA A BASE DE CAL, DUAS DEMAOS </t>
  </si>
  <si>
    <t>73791/001</t>
  </si>
  <si>
    <t>EMASSAMENTO P/PINTURA OLEO/ESMALTE</t>
  </si>
  <si>
    <t>74133/001</t>
  </si>
  <si>
    <t xml:space="preserve">EMASSAMENTO COM MASSA A OLEO, UMA DEMAO </t>
  </si>
  <si>
    <t>EMASSAMENTO COM MASSA A OLEO, DUAS DEMAOS</t>
  </si>
  <si>
    <t>74133/002</t>
  </si>
  <si>
    <t>PINTURA DE PAREDE - SUPERFICIES EXTERNAS</t>
  </si>
  <si>
    <t>PINTURA DE PAREDE</t>
  </si>
  <si>
    <t xml:space="preserve">0155 </t>
  </si>
  <si>
    <t xml:space="preserve">PINTURA A BASE DE CAL E FIXADOR A BASE DE COLA, DUAS DEMAOS </t>
  </si>
  <si>
    <t xml:space="preserve">79334/001 </t>
  </si>
  <si>
    <t>PINTURA COM LIQUIDO PARA BRILHO, UMA DEMAO</t>
  </si>
  <si>
    <t xml:space="preserve">EMASSAMENTO COM MASSA EPOXI, 2 DEMAOS </t>
  </si>
  <si>
    <t>PINTURA A BASE DE PVA E ACRILICO P/PAREDES E TETO</t>
  </si>
  <si>
    <t xml:space="preserve"> PINTURA C/REGULADOR DE BRILHO EM UMA DEMAO ADICIONADO AO PVA </t>
  </si>
  <si>
    <t>79495/003</t>
  </si>
  <si>
    <t>PINTURA COM TINTA EM PO INDUSTRIALIZADA A BASE DE CAL, TRES DEMAOS</t>
  </si>
  <si>
    <t xml:space="preserve">PINTURA COM TINTA IMPERMEAVEL MINERAL EM PO, DUAS DEMAOS </t>
  </si>
  <si>
    <t>APLICAÇÃO MANUAL DE FUNDO SELADOR ACRÍLICO EM PANOS COM PRESENÇA DE VÃOS DE EDIFÍCIOS DE MÚLTIPLOS PAVIMENTOS.</t>
  </si>
  <si>
    <t>APLICAÇÃO MANUAL DE FUNDO SELADOR ACRÍLICO EM PANOS CEGOS DE FACHADA ( SEM PRESENÇA DE VÃOS) DE EDIFÍCIOS DE MÚLTIPLOS PAVIMENTOS.</t>
  </si>
  <si>
    <t>APLICAÇÃO MANUAL DE PINTURA COM TINTA TEXTURIZADA ACRÍLICA EM PANOS COM PRESENÇA DE VÃOS DE EDIFÍCIOS DE MÚLTIPLOS PAVIMENTOS, UMA COR.</t>
  </si>
  <si>
    <t xml:space="preserve">APLICAÇÃO MANUAL DE PINTURA COM TINTA TEXTURIZADA ACRÍLICA EM PANOS CEGOS DE FACHADA (SEM PRESENÇA DE VÃOS) DE EDIFÍCIOS DE MÚLTIPLOS PAVIMENTOS, UMA COR. </t>
  </si>
  <si>
    <t xml:space="preserve">APLICAÇÃO MANUAL DE PINTURA COM TINTA TEXTURIZADA ACRÍLICA EM PANOS COM PRESENÇA DE VÃOS DE EDIFÍCIOS DE MÚLTIPLOS PAVIMENTOS, DUAS CORES. </t>
  </si>
  <si>
    <t>APLICAÇÃO MANUAL DE PINTURA COM TINTA TEXTURIZADA ACRÍLICA EM PANOS CEGOS DE FACHADA (SEM PRESENÇA DE VÃOS) DE EDIFÍCIOS DE MÚLTIPLOS PAVIMENTOS, DUAS CORES.</t>
  </si>
  <si>
    <t xml:space="preserve">APLICAÇÃO MANUAL DE PINTURA COM TINTA TEXTURIZADA ACRÍLICA EM MOLDURAS DE EPS, PRÉ-FABRICADOS, OU OUTROS. </t>
  </si>
  <si>
    <t>APLICAÇÃO DE FUNDO SELADOR LÁTEX PVA EM TETO, UMA DEMÃO.</t>
  </si>
  <si>
    <t>APLICAÇÃO DE FUNDO SELADOR LÁTEX PVA EM PAREDES, UMA DEMÃO.</t>
  </si>
  <si>
    <t>APLICAÇÃO DE FUNDO SELADOR ACRÍLICO EM TETO, UMA DEMÃO.</t>
  </si>
  <si>
    <t xml:space="preserve">APLICAÇÃO DE FUNDO SELADOR ACRÍLICO EM PAREDES, UMA DEMÃO. </t>
  </si>
  <si>
    <t xml:space="preserve">APLICAÇÃO MANUAL DE PINTURA COM TINTA LÁTEX PVA EM TETO, DUAS DEMÃOS. </t>
  </si>
  <si>
    <t>APLICAÇÃO MANUAL DE PINTURA COM TINTA LÁTEX PVA EM PAREDES, DUAS DEMÃOS</t>
  </si>
  <si>
    <t>APLICAÇÃO MANUAL DE PINTURA COM TINTA LÁTEX ACRÍLICA EM TETO, DUAS DEMÃOS</t>
  </si>
  <si>
    <t>APLICAÇÃO MANUAL DE PINTURA COM TINTA LÁTEX ACRÍLICA EM PAREDES, DUAS</t>
  </si>
  <si>
    <t>APLICAÇÃO E LIXAMENTO DE MASSA LÁTEX EM TETO, UMA DEMÃO.</t>
  </si>
  <si>
    <t>APLICAÇÃO E LIXAMENTO DE MASSA LÁTEX EM PAREDES, UMA DEMÃO.</t>
  </si>
  <si>
    <t>APLICAÇÃO E LIXAMENTO DE MASSA LÁTEX EM TETO, DUAS DEMÃOS.</t>
  </si>
  <si>
    <t xml:space="preserve">APLICAÇÃO E LIXAMENTO DE MASSA LÁTEX EM PAREDES, DUAS DEMÃOS. </t>
  </si>
  <si>
    <t>PINTURA EM CONCRETO APARENTE</t>
  </si>
  <si>
    <t>0156</t>
  </si>
  <si>
    <t xml:space="preserve">PINTURA EPOXI, DUAS DEMAOS </t>
  </si>
  <si>
    <t>ACABAMENTO EPOXI</t>
  </si>
  <si>
    <t xml:space="preserve"> PINTURA EPOXI, TRES DEMAOS </t>
  </si>
  <si>
    <t>79514/001</t>
  </si>
  <si>
    <t xml:space="preserve">PINTURA EPOXI INCLUSO EMASSAMENTO E FUNDO PREPARADOR </t>
  </si>
  <si>
    <t>TRATAMENTO EM CONCRETO COM ESTUQUE E LIXAMENTO</t>
  </si>
  <si>
    <t xml:space="preserve">PINTURA DE NATA DE CIMENTO, 3 DEMAOS </t>
  </si>
  <si>
    <t xml:space="preserve">VERNIZ SINTETICO BRILHANTE EM CONCRETO OU TIJOLO, DUAS DEMAOS </t>
  </si>
  <si>
    <t>PINTURA ESMALTE</t>
  </si>
  <si>
    <t xml:space="preserve">PINTURA ESMALTE ACETINADO EM MADEIRA, DUAS DEMAOS </t>
  </si>
  <si>
    <t xml:space="preserve">73739/001 </t>
  </si>
  <si>
    <t>PINTURA ESMALTE ACETINADO 2 DEMAOS APARELHADA P/MADEIRA</t>
  </si>
  <si>
    <t xml:space="preserve">PINTURA ESMALTE FOSCO PARA MADEIRA, DUAS DEMAOS, SOBRE FUNDO NIVELADOR </t>
  </si>
  <si>
    <t>74065/001</t>
  </si>
  <si>
    <t xml:space="preserve"> PINTURA ESMALTE ACETINADO PARA MADEIRA, DUAS DEMAOS, SOBRE FUNDO NIVELADOR BRANCO
</t>
  </si>
  <si>
    <t xml:space="preserve">PINTURA ESMALTE BRILHANTE PARA MADEIRA, DUAS DEMAOS, SOBRE FUNDO NIVELADOR BRANCO
</t>
  </si>
  <si>
    <t xml:space="preserve">74065/003 </t>
  </si>
  <si>
    <t>74065/002</t>
  </si>
  <si>
    <t xml:space="preserve">PINTURA A OLEO, 1 DEMAO </t>
  </si>
  <si>
    <t xml:space="preserve">PINTURA A OLEO, 2 DEMAOS </t>
  </si>
  <si>
    <t>PINTURA COM VERNIZ POLIURETANO, 2 DEMAOS</t>
  </si>
  <si>
    <t>PINTURA EM ESQUADRIAS DE MADEIRA</t>
  </si>
  <si>
    <t xml:space="preserve"> PINTURA A OLEO, 3 DEMAOS </t>
  </si>
  <si>
    <t>79497/001</t>
  </si>
  <si>
    <t xml:space="preserve">VERNIZ SINTETICO BRILHANTE, 2 DEMAOS </t>
  </si>
  <si>
    <t xml:space="preserve">REMOÇÃO DE VERNIZ SOBRE MADEIRA </t>
  </si>
  <si>
    <t>PINTURA ESMALTE FOSCO EM MADEIRA, DUAS DEMAOS</t>
  </si>
  <si>
    <t>PINTURA IMUNIZANTE PARA MADEIRA, DUAS DEMAOS</t>
  </si>
  <si>
    <t>PINTURA PARA METAL</t>
  </si>
  <si>
    <t>0158</t>
  </si>
  <si>
    <t>PINTURA ESMALTE BRILHANTE (2 DEMAOS) SOBRE SUPERFICIE METALICA, INCLUSVE PROTECAO COM ZARCAO (1 DEMAO)</t>
  </si>
  <si>
    <t xml:space="preserve">JATEAMENTO COM AREIA EM ESTRUTURA METALICA </t>
  </si>
  <si>
    <t>PINTURA EM FERRO, SOBRE BASE ANTI-CORROSIVA, EM DUAS DEMAOS</t>
  </si>
  <si>
    <t xml:space="preserve">PINTURA COM TINTA PROTETORA ACABAMENTO GRAFITE ESMALTE SOBRE SUPERFICIE METALICA, 2 DEMAOS
</t>
  </si>
  <si>
    <t>PRIMER EPOXI</t>
  </si>
  <si>
    <t>FUNDO PREPARADOR PRIMER A BASE DE EPOXI, PARA ESTRUTURA METALICA, UMA DEMAO, ESPESSURA DE 25 MICRA</t>
  </si>
  <si>
    <t xml:space="preserve">73865/001 </t>
  </si>
  <si>
    <t xml:space="preserve">PINTURA ESMALTE ALTO BRILHO, DUAS DEMAOS, SOBRE SUPERFICIE METALICA </t>
  </si>
  <si>
    <t>73924/001</t>
  </si>
  <si>
    <t>PINTURA ESMALTE ACETINADO, DUAS DEMAOS, SOBRE SUPERFICIE METALICA</t>
  </si>
  <si>
    <t>73924/002</t>
  </si>
  <si>
    <t xml:space="preserve"> PINTURA ESMALTE FOSCO, DUAS DEMAOS, SOBRE SUPERFICIE METALICA </t>
  </si>
  <si>
    <t>73924/003</t>
  </si>
  <si>
    <t>PINTURA FUNDO OXIDO FERRO/ZARCAO 1 DEMAO P/FERRO</t>
  </si>
  <si>
    <t xml:space="preserve"> FUNDO ANTICORROSIVO A BASE DE OXIDO DE FERRO (ZARCAO), DUAS DEMAOS </t>
  </si>
  <si>
    <t>74064/001</t>
  </si>
  <si>
    <t>PINTURA DE PECAS METALICAS A REVOLVER(AR-COMPRIMIDO)</t>
  </si>
  <si>
    <t xml:space="preserve"> PINTURA ESMALTE FOSCO, DUAS DEMAOS, SOBRE SUPERFICIE METALICA, INCLUSO UMA DEMAO DE FUNDO ANTICORROSIVO. UTILIZACAO DE REVOLVER ( AR-COMPRIMIDO).
</t>
  </si>
  <si>
    <t xml:space="preserve">74145/001 </t>
  </si>
  <si>
    <t>PINTURA A OLEO E ALQUIDICOS SOBRE FERRO</t>
  </si>
  <si>
    <t xml:space="preserve">PINTURA A OLEO BRILHANTE SOBRE SUPERFICIE METALICA, UMA DEMAO INCLUSO UMA DEMAO DE FUNDO ANTICORROSIVO
</t>
  </si>
  <si>
    <t>79498/001</t>
  </si>
  <si>
    <t>ACABAMENTO ALUMINIO</t>
  </si>
  <si>
    <t xml:space="preserve"> PINTURA COM TINTA PROTETORA ACABAMENTO ALUMINIO, TRES DEMAOS LIXAMENTO METAL</t>
  </si>
  <si>
    <t>79515/001</t>
  </si>
  <si>
    <t>LIXAMENTO METAL</t>
  </si>
  <si>
    <t>REMOCAO DE PINTURA A OLEO/ESMALTE SOBRE SUPERFICIE METALICA</t>
  </si>
  <si>
    <t>79516/001</t>
  </si>
  <si>
    <t>PINTURA COM TINTA PROTETORA ACABAMENTO ALUMINIO, UMA DEMAO SOBRE SUPERFCIE METALICA</t>
  </si>
  <si>
    <t xml:space="preserve">PINTURA VERNIZ TIPO GOMA LACA DISSOLVIDO EM ALCOOL </t>
  </si>
  <si>
    <t>PINTURAS IMPERMEABILIZANTES</t>
  </si>
  <si>
    <t xml:space="preserve"> PINTURA HIDROFUGANTE COM SILICONE SOBRE PISO CIMENTADO, UMA DEMAO </t>
  </si>
  <si>
    <t>73978/001</t>
  </si>
  <si>
    <t>PINTURA ACRILICA EM PISO CIMENTADO DUAS DEMAOS</t>
  </si>
  <si>
    <t xml:space="preserve"> PINTURA ACRILICA EM PISO CIMENTADO DUAS DEMAOS </t>
  </si>
  <si>
    <t>74245/001</t>
  </si>
  <si>
    <t>PISO CIMENTADO</t>
  </si>
  <si>
    <t>0111</t>
  </si>
  <si>
    <t xml:space="preserve">PISO CIMENTADO E=1,5CM C/ARGAMASSA 1:3 CIMENTO AREIA ALISADO COLHER SOBRE BASE EXISTENTE.
</t>
  </si>
  <si>
    <t>PISO DE CONCRETO ACABAMENTO RÚSTICO ESPESSURA 7CM COM JUNTAS EM MADEIRA</t>
  </si>
  <si>
    <t>PISO CIMENTADO TRAÇO 1:3 (CIMENTO E AREIA) ACABAMENTO LISO PIGMENTADO ESPESSURA 1,5CM COM JUNTAS PLASTICAS DE DILATACAO E ARGAMASSA EM PREPARO MANUAL</t>
  </si>
  <si>
    <t>CIMENTADO LISO DESEMPENADO</t>
  </si>
  <si>
    <t>PISO CIMENTADO TRACO 1:3 (CIMENTO E AREIA) ACABAMENTO LISO ESPESSURA 3 ,5CM, PREPARO MANUAL DA ARGAMASSA</t>
  </si>
  <si>
    <t>73922/001</t>
  </si>
  <si>
    <t>PISO CIMENTADO TRACO 1:4 (CIMENTO E AREIA) ACABAMENTO LISO ESPESSURA 2 ,5CM PREPARO MANUAL DA ARGAMASSA</t>
  </si>
  <si>
    <t xml:space="preserve">73922/002 </t>
  </si>
  <si>
    <t>CIMENTADO RUSTICO E=1,5CM CIMENTO/AREIA 1:4</t>
  </si>
  <si>
    <t>PISO CIMENTADO RUSTICO</t>
  </si>
  <si>
    <t xml:space="preserve">PISO CIMENTADO TRACO 1:3 (CIMENTO E AREIA) ACABAMENTO RUSTICO ESPESSURA 2CM, PREPARO MECANICO DA ARGAMASSA
</t>
  </si>
  <si>
    <t>73974/001</t>
  </si>
  <si>
    <t>PISO CIMENTADO LISO C/ IMPERMEABILIZANTE</t>
  </si>
  <si>
    <t xml:space="preserve"> PISO CIMENTADO TRACO 1:4 (CIMENTO E AREIA) COM ACABAMENTO LISO ESPESSURA 1,5CM, PREPARO MANUAL DA ARGAMASSA INCLUSO ADITIVO IMPERMEABILIZANTE
</t>
  </si>
  <si>
    <t>73991/001</t>
  </si>
  <si>
    <t>PISO CIMENTADO TRACO 1:3 (CIMENTO E AREIA) COM ACABAMENTO LISO ESPESSURA 1,5CM PREPARO MANUAL DA ARGAMASSA</t>
  </si>
  <si>
    <t>73991/002</t>
  </si>
  <si>
    <t xml:space="preserve"> PISO CIMENTADO TRACO 1:3 (CIMENTO E AREIA) COM ACABAMENTO LISO ESPESSURA 3CM PREPARO MECANICO ARGAMASSA INCLUSO ADITIVO IMPERMEABILIZANTE</t>
  </si>
  <si>
    <t>73991/003</t>
  </si>
  <si>
    <t xml:space="preserve"> PISO CIMENTADO TRACO 1:3 (CIMENTO E AREIA) COM ACABAMENTO LISO ESPESSURA 1,5CM, PREPARO MANUAL DA ARGAMASSA INCLUSO ADITIVO IMPERMEABILIZANTE</t>
  </si>
  <si>
    <t>73991/004</t>
  </si>
  <si>
    <t>CIMENTADO LISO QUEIMADO E=2CM C/JUNTA BATIDA CIM/AREIA 1:3</t>
  </si>
  <si>
    <t>PISO CIMENTADO TRACO 1:4 (CIMENTO E AREIA) COM ACABAMENTO LISO ESPESSURA 2,0CM COM JUNTAS PLASTICAS DE DILATACAO E PREPARO MANUAL DA ARGAMASSA</t>
  </si>
  <si>
    <t xml:space="preserve">74079/001 </t>
  </si>
  <si>
    <t xml:space="preserve"> PISO CIMENTADO TRAÇO 1:3 (CIMENTO E AREIA) ACABAMENTO LISO ESPESSURA 2 CM COM JUNTA BATIDA E PREPARO MANUAL DA ARGAMASSA
</t>
  </si>
  <si>
    <t>74079/002</t>
  </si>
  <si>
    <t>PISO CIMENTADO LISO</t>
  </si>
  <si>
    <t>PISO CIMENTADO TRACO 1:3 (CIMENTO E AREIA) ACABAMENTO LISO ESPESSURA 2 ,5 CM PREPARO MECANICO DA ARGAMASSA</t>
  </si>
  <si>
    <t>76447/001</t>
  </si>
  <si>
    <t xml:space="preserve"> PISO CIMENTADO TRACO 1:4 (CIMENTO E AREIA) ACABAMENTO RUSTICO ESPESSURA 1,5 CM PREPARO MANUAL DA ARGAMASSA</t>
  </si>
  <si>
    <t>76448/001</t>
  </si>
  <si>
    <t>PISO CIMENTADO TRAÇO 1:4 (CIMENTO E AREIA) ACABAMENTO RUSTICO ESPESSURA 3,5 CM PREPARO MANUAL DA ARGAMASSA</t>
  </si>
  <si>
    <t>76448/002</t>
  </si>
  <si>
    <t>PISO CIMENTADO TRAÇO 1:4 (CIMENTO E AREIA) ACABAMENTO RUSTICO ESPESSURA 2,5 CM PREPARO MANUAL DA ARGAMASSA</t>
  </si>
  <si>
    <t>76448/003</t>
  </si>
  <si>
    <t>PISO DE MADEIRA</t>
  </si>
  <si>
    <t xml:space="preserve">RECOLOCACAO DE TACOS DE MADEIRA COM REAPROVEITAMENTO DE MATERIAL E ASS </t>
  </si>
  <si>
    <t>0112</t>
  </si>
  <si>
    <t xml:space="preserve">RECOLOCACAO DE PISO DE TABUAS DE MADEIRA, CONSIDERANDO REAPROVEITAMENTO DO MATERIAL </t>
  </si>
  <si>
    <t xml:space="preserve">PISO EM TABUA CORRIDA DE MADEIRA ESPESSURA 2,5CM FIXADO EM PECAS DE MADEIRA E ASSENTADO EM ARGAMASSA TRACO 1:4 (CIMENTO/AREIA)
</t>
  </si>
  <si>
    <t>PISO EM MADEIRA</t>
  </si>
  <si>
    <t xml:space="preserve">PISO EM TACO DE MADEIRA 7X21CM, ASSENTADO COM ARGAMASSA TRACO 1:4 (CIMENTO E AREIA MEDIA)
 </t>
  </si>
  <si>
    <t>PISO EM TACO DE MADEIRA 7X21CM, FIXADO COM COLA BASE DE PVA</t>
  </si>
  <si>
    <t>73734/001</t>
  </si>
  <si>
    <t>PISO PARQUET DE MADEIRA DE LEI FIXADO COM COLA BASE DE PVA</t>
  </si>
  <si>
    <t>PISO CERAMICO</t>
  </si>
  <si>
    <t>0113</t>
  </si>
  <si>
    <t>REVESTIMENTO CERÂMICO PARA PISO COM PLACAS TIPO GRÊS DE DIMENSÕES 35X35 CM APLICADA EM AMBIENTES DE ÁREA MENOR QUE 5 M2.</t>
  </si>
  <si>
    <t xml:space="preserve">REVESTIMENTO CERÂMICO PARA PISO COM PLACAS TIPO GRÊS DE DIMENSÕES 35X35 CM APLICADA EM AMBIENTES DE ÁREA ENTRE 5 M2 E 10 M2. </t>
  </si>
  <si>
    <t>REVESTIMENTO CERÂMICO PARA PISO COM PLACAS TIPO GRÊS DE DIMENSÕES 35X35 CM APLICADA EM AMBIENTES DE ÁREA MAIOR QUE 10 M2.</t>
  </si>
  <si>
    <t xml:space="preserve">REVESTIMENTO CERÂMICO PARA PISO COM PLACAS TIPO GRÊS DE DIMENSÕES 45X45 CM APLICADA EM AMBIENTES DE ÁREA MENOR QUE 5 M2. </t>
  </si>
  <si>
    <t xml:space="preserve">REVESTIMENTO CERÂMICO PARA PISO COM PLACAS TIPO GRÊS DE DIMENSÕES 45X45 CM APLICADA EM AMBIENTES DE ÁREA ENTRE 5 M2 E 10 M2. </t>
  </si>
  <si>
    <t xml:space="preserve">REVESTIMENTO CERÂMICO PARA PISO COM PLACAS TIPO GRÊS DE DIMENSÕES 45X45 CM APLICADA EM AMBIENTES DE ÁREA MAIOR QUE 10 M2. </t>
  </si>
  <si>
    <t>REVESTIMENTO CERÂMICO PARA PISO COM PLACAS TIPO GRÊS DE DIMENSÕES 60X60 CM APLICADA EM AMBIENTES DE ÁREA MENOR QUE 5 M2.</t>
  </si>
  <si>
    <t>REVESTIMENTO CERÂMICO PARA PISO COM PLACAS TIPO GRÊS DE DIMENSÕES 60X60 CM APLICADA EM AMBIENTES DE ÁREA ENTRE 5 M2 E 10 M2.</t>
  </si>
  <si>
    <t xml:space="preserve">REVESTIMENTO CERÂMICO PARA PISO COM PLACAS TIPO GRÊS DE DIMENSÕES 60X60 CM APLICADA EM AMBIENTES DE ÁREA MAIOR QUE 10 M2. </t>
  </si>
  <si>
    <t xml:space="preserve">REVESTIMENTO CERÂMICO PARA PISO COM PLACAS TIPO PORCELANATO DE DIMENSÕES 45X45 CM APLICADA EM AMBIENTES DE ÁREA MENOR QUE 5 M².  </t>
  </si>
  <si>
    <t>REVESTIMENTO CERÂMICO PARA PISO COM PLACAS TIPO PORCELANATO DE DIMENSÕES 45X45 CM APLICADA EM AMBIENTES DE ÁREA ENTRE 5 M² E 10 M².</t>
  </si>
  <si>
    <t>REVESTIMENTO CERÂMICO PARA PISO COM PLACAS TIPO PORCELANATO DE DIMENSÕES 45X45 CM APLICADA EM AMBIENTES DE ÁREA MAIOR QUE 10 M².</t>
  </si>
  <si>
    <t>PISO VINILICO/BORRACHA</t>
  </si>
  <si>
    <t>0116</t>
  </si>
  <si>
    <t>PISO VINILICO SEMIFLEXIVEL PADRAO LISO, ESPESSURA 2MM, FIXADO COM COLA</t>
  </si>
  <si>
    <t xml:space="preserve">72185 </t>
  </si>
  <si>
    <t>PISO VINILICO SEMIFLEXIVEL PADRAO LISO, ESPESSURA 3,2MM, FIXADO COM COLA</t>
  </si>
  <si>
    <t>72186</t>
  </si>
  <si>
    <t>PISO DE BORRACHA FRISADO, ESPESSURA 7MM, ASSENTADO COM ARGAMASSA TRACO 1:3 (CIMENTO E AREIA)</t>
  </si>
  <si>
    <t>72187</t>
  </si>
  <si>
    <t>PISO DE BORRACHA PASTILHADO, ESPESSURA 7MM, ASSENTADO COM ARGAMASSA TRACO 1:3 (CIMENTO E AREIA)</t>
  </si>
  <si>
    <t xml:space="preserve">72188 </t>
  </si>
  <si>
    <t>PLURIGOMA</t>
  </si>
  <si>
    <t>73876</t>
  </si>
  <si>
    <t xml:space="preserve">PISO DE BORRACHA PASTILHADO, ESPESSURA 7MM, FIXADO COM COLA </t>
  </si>
  <si>
    <t xml:space="preserve">73876/001 </t>
  </si>
  <si>
    <t>PISO DE BORRACHA CANELADA, ESPESSURA 3,5MM, FIXADO COM COLA</t>
  </si>
  <si>
    <t xml:space="preserve">84186 </t>
  </si>
  <si>
    <t>ASSENTAMENTO DE PISO DE BORRACHA PASTILHADA FIXADO COM COLA</t>
  </si>
  <si>
    <t xml:space="preserve">84187 </t>
  </si>
  <si>
    <t xml:space="preserve">TESTEIRA OU RODAPE VINILICO 6CM FIXADO COM COLA </t>
  </si>
  <si>
    <t>84188</t>
  </si>
  <si>
    <t>PISO DE MARMORE/GRANITO</t>
  </si>
  <si>
    <t>PISO EM GRANITO BRANCO 50X50CM LEVIGADO ESPESSURA 2CM, ASSENTADO COM ARGAMASSA COLANTE DUPLA COLAGEM, COM REJUNTAMENTO EM CIMENTO BRANCO</t>
  </si>
  <si>
    <t xml:space="preserve">72138 </t>
  </si>
  <si>
    <t xml:space="preserve"> 0119</t>
  </si>
  <si>
    <t>PISO GRANITO ASSENTADO SOBRE ARGAMASSA CIMENTO / CAL / AREIA TRACO 1:0 ,25:3 INCLUSIVE REJUNTE EM CIMENTO</t>
  </si>
  <si>
    <t xml:space="preserve">84190 </t>
  </si>
  <si>
    <t xml:space="preserve">ASSENTAMENTO DE PISO GRANITO/MARMORE SOBRE ARGAMASSA TRACO 1:2:2 (CIMENTO/AREIA/SAIBRO) </t>
  </si>
  <si>
    <t xml:space="preserve">84193 </t>
  </si>
  <si>
    <t xml:space="preserve">PISO MARMORE BRANCO ASSENTADO SOBRE ARGAMASSA TRACO 1:4 (CIMENTO/AREIA) </t>
  </si>
  <si>
    <t xml:space="preserve"> 84195 </t>
  </si>
  <si>
    <t>SOLEIRA CERAMICA</t>
  </si>
  <si>
    <t xml:space="preserve"> 0120 </t>
  </si>
  <si>
    <t>SOLEIRA CERAMICA PEI-4 LARGURA 15CM ASSENTADA SOBRE ARGAMASSA CIMENTO E AREIA TRACO 1:4</t>
  </si>
  <si>
    <t xml:space="preserve">84192 </t>
  </si>
  <si>
    <t>SOLEIRA DE MARMORITE</t>
  </si>
  <si>
    <t xml:space="preserve"> 74192 </t>
  </si>
  <si>
    <t>SOLEIRA EM MARMORITE LARGURA 15CM SOBRE ARGAMASSA TRACO 1:4 (CIMENTO E AREIA)</t>
  </si>
  <si>
    <t xml:space="preserve">74192/001 </t>
  </si>
  <si>
    <t>SOLEIRA DE CIMENTADO LISO LARGURA 15CM EXECUTADA COM ARGAMASSA TRACO 1:3 (CIMENTO E AREIA)</t>
  </si>
  <si>
    <t xml:space="preserve">84194 </t>
  </si>
  <si>
    <t>SOLEIRA DE MARMORE/GRANITO</t>
  </si>
  <si>
    <t xml:space="preserve"> 0122 </t>
  </si>
  <si>
    <t>SOLEIRA MARMORE BRANCO</t>
  </si>
  <si>
    <t xml:space="preserve">74111 </t>
  </si>
  <si>
    <t>SOLEIRA DE MARMORE BRANCO, LARGURA 5CM, ESPESSURA 3CM, ASSENTADA COM ARGAMASSA COLANTE</t>
  </si>
  <si>
    <t xml:space="preserve">74111/001 </t>
  </si>
  <si>
    <t>SOLEIRA DE MARMORE BRANCO, LARGURA 15CM, ESPESSURA 3CM, ASSENTADA SOBRE ARGAMASSA TRACO 1:4 (CIMENTO E AREIA)</t>
  </si>
  <si>
    <t xml:space="preserve">84161 </t>
  </si>
  <si>
    <t>RODAPE DE MADEIRA</t>
  </si>
  <si>
    <t xml:space="preserve"> 0130 </t>
  </si>
  <si>
    <t>RECOLOCACAO DE RODAPE DE MADEIRA E CORDAO, CONSIDERANDO REAPROVEITAMENTO DO MATERIAL</t>
  </si>
  <si>
    <t xml:space="preserve">72194 </t>
  </si>
  <si>
    <t>RODAPES DE MADEIRA</t>
  </si>
  <si>
    <t xml:space="preserve">73886 </t>
  </si>
  <si>
    <t xml:space="preserve"> RODAPE EM MADEIRA, ALTURA 7CM, FIXADO EM PECAS DE MADEIRA</t>
  </si>
  <si>
    <t>73886/001</t>
  </si>
  <si>
    <t>RODAPE EM MADEIRA, ALTURA 7CM, FIXADO COM COLA</t>
  </si>
  <si>
    <t xml:space="preserve">84162 </t>
  </si>
  <si>
    <t>RODAPE CERAMICO</t>
  </si>
  <si>
    <t xml:space="preserve">RODAPÉ CERÂMICO DE 7CM DE ALTURA COM PLACAS TIPO GRÊS DE DIMENSÕES 35X35CM.  </t>
  </si>
  <si>
    <t xml:space="preserve">88648 </t>
  </si>
  <si>
    <t xml:space="preserve">RODAPÉ CERÂMICO DE 7CM DE ALTURA COM PLACAS TIPO GRÊS DE DIMENSÕES 45X 45CM. </t>
  </si>
  <si>
    <t xml:space="preserve">88649 </t>
  </si>
  <si>
    <t xml:space="preserve">RODAPÉ CERÂMICO DE 7CM DE ALTURA COM PLACAS TIPO GRÊS DE DIMENSÕES 60X60CM .  </t>
  </si>
  <si>
    <t xml:space="preserve">88650 </t>
  </si>
  <si>
    <t>RODAPE DE MARMORE,GRANITO,MARMORITE,GRANILITE E OUTROS</t>
  </si>
  <si>
    <t xml:space="preserve">RODAPE EM ARGAMASSA TRACO 1:2:8 (CIMENTO, CAL E AREIA) ALTURA 8CM </t>
  </si>
  <si>
    <t xml:space="preserve">0164 </t>
  </si>
  <si>
    <t xml:space="preserve">6123 </t>
  </si>
  <si>
    <t>RODAPE EM ARDOSIA ALTURA 8CM ASSENTADO COM ARGAMASSA TRACO 1:2:8 (CIMENTO, CAL E AREIA) REJUNTE EM CIMENTO BRANCO</t>
  </si>
  <si>
    <t>40904</t>
  </si>
  <si>
    <t xml:space="preserve">RODAPE EM CONCRETO (CIMENTO, AREIA GROSSA E PEDRISCO), ALTURA 8CM 
</t>
  </si>
  <si>
    <t xml:space="preserve">73630 </t>
  </si>
  <si>
    <t>ml</t>
  </si>
  <si>
    <t>RODAPE DE GRANITO</t>
  </si>
  <si>
    <t xml:space="preserve">73742 </t>
  </si>
  <si>
    <t xml:space="preserve"> RODAPE EM MARMORE BRANCO ASSENTADO COM ARGAMASSA TRACO 1:2:8 (CIMENTO, CAL E AREIA) ALTURA 7CM</t>
  </si>
  <si>
    <t>73742/001</t>
  </si>
  <si>
    <t>RODAPE DE MARMORITE</t>
  </si>
  <si>
    <t xml:space="preserve"> 73850 </t>
  </si>
  <si>
    <t xml:space="preserve"> RODAPE EM MARMORITE, ALTURA 10CM</t>
  </si>
  <si>
    <t>73850/001</t>
  </si>
  <si>
    <t>RODAPE EM ARGAMASSA TRACO 1:3 (CIMENTO E AREIA) ALTURA 8CM</t>
  </si>
  <si>
    <t xml:space="preserve">84165 </t>
  </si>
  <si>
    <t>RODAPE EM MARMORE BRANCO ASSENTADO COM ARGAMASSA TRACO 1:4 (CIMENTO E AREIA) ALTURA 7CM</t>
  </si>
  <si>
    <t xml:space="preserve">84167 </t>
  </si>
  <si>
    <t>RODAPE EM ARDOSIA ASSENTADO COM ARGAMASSA TRACO 1:4 (CIMENTO E AREIA)ALTURA 10CM</t>
  </si>
  <si>
    <t xml:space="preserve">84168 </t>
  </si>
  <si>
    <t xml:space="preserve">PISO EM CONCRETO ESPESSURA 7CM, COM JUNTA EM GRAMA </t>
  </si>
  <si>
    <t xml:space="preserve">72195 </t>
  </si>
  <si>
    <t>CALCADA EM CONCRETO</t>
  </si>
  <si>
    <t xml:space="preserve">73892 </t>
  </si>
  <si>
    <t xml:space="preserve">EXECUÇÃO DE PASSEIO (CALÇADA) EM CONCRETO (CIMENTO/AREIA/SEIXO ROLADO), PREPARO MECÂNICO, ESPESSURA 7CM, COM JUNTA DE DILATAÇÃO EM MADEIRA,INCLUSO LANÇAMENTO E ADENSAMENTO
</t>
  </si>
  <si>
    <t xml:space="preserve">73892/001 </t>
  </si>
  <si>
    <t>CARPETE</t>
  </si>
  <si>
    <t xml:space="preserve">0260 </t>
  </si>
  <si>
    <t>CARPETE NYLON ESPESSURA 6MM, COLOCADO SOBRE ARGAMASSA TRACO 1:4 (CIMENTO E AREIA)</t>
  </si>
  <si>
    <t xml:space="preserve">84179 </t>
  </si>
  <si>
    <t>RODAPE VINILICO/BORRACHA</t>
  </si>
  <si>
    <t xml:space="preserve">RODAPE VINILICO ALTURA 5CM, ESPESSURA 1MM, FIXADO COM COLA </t>
  </si>
  <si>
    <t xml:space="preserve">0308 </t>
  </si>
  <si>
    <t xml:space="preserve">72189 </t>
  </si>
  <si>
    <t xml:space="preserve">RODAPE BORRACHA LISO, ALTURA 7CM, ESPESSURA 1MM, FIXADO COM COLA </t>
  </si>
  <si>
    <t xml:space="preserve"> 72190 </t>
  </si>
  <si>
    <t>CHAPISCO</t>
  </si>
  <si>
    <t xml:space="preserve">0106 </t>
  </si>
  <si>
    <t xml:space="preserve"> 74199/001</t>
  </si>
  <si>
    <t xml:space="preserve">CHAPISCO RUSTICO TRACO 1:3 (CIMENTO E AREIA GROSSA), ESPESSURA 2CM, PREPARO MANUAL DA ARGAMASSA
</t>
  </si>
  <si>
    <t xml:space="preserve">APLICAÇÃO MANUAL DE GESSO DESEMPENADO (SEM TALISCAS) EM TETO DE AMBIENTES DE ÁREA MAIOR QUE 10M², ESPESSURA DE 1,0CM. </t>
  </si>
  <si>
    <t>87414</t>
  </si>
  <si>
    <t xml:space="preserve">APLICAÇÃO MANUAL DE GESSO DESEMPENADO (SEM TALISCAS) EM TETO DE AMBIENTES DE ÁREA ENTRE 5M² E 10M², ESPESSURA DE 1,0CM.  </t>
  </si>
  <si>
    <t>87415</t>
  </si>
  <si>
    <t>87416</t>
  </si>
  <si>
    <t xml:space="preserve">APLICAÇÃO MANUAL DE GESSO DESEMPENADO (SEM TALISCAS) EM TETO DE AMBIENTES DE ÁREA MENOR QUE 5M², ESPESSURA DE 1,0CM. </t>
  </si>
  <si>
    <t>87420</t>
  </si>
  <si>
    <t xml:space="preserve">APLICAÇÃO MANUAL DE GESSO DESEMPENADO (SEM TALISCAS) EM PAREDES DE AMBIENTES DE ÁREA ENTRE 5M² E 10M², ESPESSURA DE 1,0CM. </t>
  </si>
  <si>
    <t>APLICAÇÃO MANUAL DE GESSO DESEMPENADO (SEM TALISCAS) EM PAREDES DE AMBIENTES DE ÁREA MAIOR QUE 10M², ESPESSURA DE 1,0CM</t>
  </si>
  <si>
    <t>87421</t>
  </si>
  <si>
    <t xml:space="preserve">APLICAÇÃO MANUAL DE GESSO DESEMPENADO (SEM TALISCAS) EM PAREDES DE AMBIENTES DE ÁREA MENOR QUE 5M², ESPESSURA DE 1,0CM. </t>
  </si>
  <si>
    <t xml:space="preserve">87422 </t>
  </si>
  <si>
    <t>APLICAÇÃO MANUAL DE GESSO SARRAFEADO (COM TALISCAS) EM PAREDES DE AMBIENTES DE ÁREA MAIOR QUE 10M², ESPESSURA DE 1,0CM.</t>
  </si>
  <si>
    <t xml:space="preserve">87423 </t>
  </si>
  <si>
    <t xml:space="preserve">APLICAÇÃO MANUAL DE GESSO SARRAFEADO (COM TALISCAS) EM PAREDES DE AMBIENTES DE ÁREA ENTRE 5M² E 10M², ESPESSURA DE 1,0CM. </t>
  </si>
  <si>
    <t>87424</t>
  </si>
  <si>
    <t xml:space="preserve">APLICAÇÃO MANUAL DE GESSO SARRAFEADO (COM TALISCAS) EM PAREDES DE AMBIENTES DE ÁREA MENOR QUE 5M², ESPESSURA DE 1,0CM. </t>
  </si>
  <si>
    <t>87425</t>
  </si>
  <si>
    <t xml:space="preserve">REVESTIMENTO CERÂMICO PARA PAREDES INTERNAS COM PLACAS TIPO GRÊS OU SEMI-GRÊS DE DIMENSÕES 20X20 CM APLICADAS EM AMBIENTES DE ÁREA MENOR QUE 5 M² NA ALTURA INTEIRA DAS PAREDES. </t>
  </si>
  <si>
    <t xml:space="preserve">87264 </t>
  </si>
  <si>
    <t xml:space="preserve">REVESTIMENTO CERÂMICO PARA PAREDES INTERNAS COM PLACAS TIPO GRÊS OU SEMI-GRÊS DE DIMENSÕES 20X20 CM APLICADAS EM AMBIENTES DE ÁREA MAIOR QUE 5 M² NA ALTURA INTEIRA DAS PAREDES.
</t>
  </si>
  <si>
    <t xml:space="preserve">87265 </t>
  </si>
  <si>
    <t xml:space="preserve">REVESTIMENTO CERÂMICO PARA PAREDES INTERNAS COM PLACAS TIPO GRÊS OU SEMI-GRÊS DE DIMENSÕES 20X20 CM APLICADAS EM AMBIENTES DE ÁREA MENOR QUE 5 M² A MEIA ALTURA DAS PAREDES. 
</t>
  </si>
  <si>
    <t xml:space="preserve">87266 </t>
  </si>
  <si>
    <t xml:space="preserve">REVESTIMENTO CERÂMICO PARA PAREDES INTERNAS COM PLACAS TIPO GRÊS OU SEMI-GRÊS DE DIMENSÕES 20X20 CM APLICADAS EM AMBIENTES DE ÁREA MAIOR QUE 5 M² A MEIA ALTURA DAS PAREDES.
</t>
  </si>
  <si>
    <t xml:space="preserve">87267 </t>
  </si>
  <si>
    <t xml:space="preserve">REVESTIMENTO CERÂMICO PARA PAREDES INTERNAS COM PLACAS TIPO GRÊS OU SEMI-GRÊS DE DIMENSÕES 25X35 CM APLICADAS EM AMBIENTES DE ÁREA MENOR QUE 5 M² NA ALTURA INTEIRA DAS PAREDES. </t>
  </si>
  <si>
    <t>87268</t>
  </si>
  <si>
    <t xml:space="preserve">REVESTIMENTO CERÂMICO PARA PAREDES INTERNAS COM PLACAS TIPO GRÊS OU SEMI-GRÊS DE DIMENSÕES 25X35 CM APLICADAS EM AMBIENTES DE ÁREA MAIOR QUE 5 M² NA ALTURA INTEIRA DAS PAREDES. </t>
  </si>
  <si>
    <t xml:space="preserve">87269 </t>
  </si>
  <si>
    <t xml:space="preserve">REVESTIMENTO CERÂMICO PARA PAREDES INTERNAS COM PLACAS TIPO GRÊS OU SEMI-GRÊS DE DIMENSÕES 25X35 CM APLICADAS EM AMBIENTES DE ÁREA MENOR QUE 5 M² A MEIA ALTURA DAS PAREDES. </t>
  </si>
  <si>
    <t xml:space="preserve"> 87270 </t>
  </si>
  <si>
    <t xml:space="preserve">REVESTIMENTO CERÂMICO PARA PAREDES INTERNAS COM PLACAS TIPO GRÊS OU SEMI-GRÊS DE DIMENSÕES 25X35 CM APLICADAS EM AMBIENTES DE ÁREA MAIOR QUE 5 M² A MEIA ALTURA DAS PAREDES. 
</t>
  </si>
  <si>
    <t xml:space="preserve">87271 </t>
  </si>
  <si>
    <t xml:space="preserve">REVESTIMENTO CERÂMICO PARA PAREDES INTERNAS COM PLACAS TIPO GRÊS OU SEMI-GRÊS DE DIMENSÕES 33X45 CM APLICADAS EM AMBIENTES DE ÁREA MENOR QUE 5 M² NA ALTURA INTEIRA DAS PAREDES. </t>
  </si>
  <si>
    <t xml:space="preserve"> 87272 </t>
  </si>
  <si>
    <t xml:space="preserve">REVESTIMENTO CERÂMICO PARA PAREDES INTERNAS COM PLACAS TIPO GRÊS OU SEMI-GRÊS DE DIMENSÕES 33X45 CM APLICADAS EM AMBIENTES DE ÁREA MAIOR QUE 5 M² NA ALTURA INTEIRA DAS PAREDES. </t>
  </si>
  <si>
    <t>87273</t>
  </si>
  <si>
    <t xml:space="preserve">REVESTIMENTO CERÂMICO PARA PAREDES INTERNAS COM PLACAS TIPO GRÊS OU SEMI-GRÊS DE DIMENSÕES 33X45 CM APLICADAS EM AMBIENTES DE ÁREA MENOR QUE 5 M² A MEIA ALTURA DAS PAREDES.
</t>
  </si>
  <si>
    <t xml:space="preserve">87274 </t>
  </si>
  <si>
    <t>REVESTIMENTO CERÂMICO PARA PAREDES INTERNAS COM PLACAS TIPO GRÊS OU SEMI-GRÊS DE DIMENSÕES 33X45 CM APLICADAS EM AMBIENTES DEÁREA MAIOR QUE 5 M² A MEIA ALTURA DAS PAREDES.</t>
  </si>
  <si>
    <t xml:space="preserve">87275 </t>
  </si>
  <si>
    <t>PEITORIL GRANILITE/MARMORITE</t>
  </si>
  <si>
    <t xml:space="preserve">0124 </t>
  </si>
  <si>
    <t>PEITORIL EM GRANILITE PREMOLDADO, COMPRIMENTO DE 13 A 20CM, ASSENTADO COM ARGAMASSA TRACO 1:3 (CIMENTO E AREIA MEDIA), PREPARO MANUAL DA ARGAMASSA</t>
  </si>
  <si>
    <t xml:space="preserve">PEITORIL CERAMICO COM LARGURA DE 15CM, ASSENTADO COM ARGAMASSA TRACO 1 :3 (CIMENTO E AREIA GROSSA), PREPARO MANUAL DA ARGAMASSA
</t>
  </si>
  <si>
    <t>PEITORIL CERAMICO</t>
  </si>
  <si>
    <t>0123</t>
  </si>
  <si>
    <t>PEITORIL DE MARMORE/GRANITO</t>
  </si>
  <si>
    <t>0125</t>
  </si>
  <si>
    <t>PEITORIL EM MARMORE BRANCO, LARGURA DE 15CM, ASSENTADO COM ARGAMASSA TRACO 1:4 (CIMENTO E AREIA MEDIA), PREPARO MANUAL DA ARGAMASSA</t>
  </si>
  <si>
    <t>PEITORIL EM MARMORE BRANCO, LARGURA DE 25CM, ASSENTADO COM ARGAMASSA TRACO 1:3 (CIMENTO E AREIA MEDIA), PREPARO MANUAL DA ARGAMASSA</t>
  </si>
  <si>
    <t>PEITORIL DE CONCRETO</t>
  </si>
  <si>
    <t>ASSENTAMENTO DE PEITORIL COM ARGAMASSA DE CIMENTO COLANTE</t>
  </si>
  <si>
    <t>0129</t>
  </si>
  <si>
    <t>PEITORIL CIMENTADO LISO 20X3CM TRACO 1:4 (CIMENTO E AREIA)</t>
  </si>
  <si>
    <t>FORRO DE MADEIRA</t>
  </si>
  <si>
    <t>0133</t>
  </si>
  <si>
    <t>FORRO DE MADEIRA PARA BEIRAL, TABUAS DE 10X1CM COM FRISO MACHO/FEMEA, INCLUSA MEIA-CANA E TESTEIRA COM ALTURA DE 15CM</t>
  </si>
  <si>
    <t>FORRO DE TABUA DE PINHO</t>
  </si>
  <si>
    <t>FORRO DE MADEIRA, TABUAS 10X1CM COM FRISO MACHO/FEMEA, EXCLUSIVE ENTARUGAMENTO</t>
  </si>
  <si>
    <t>74250/001</t>
  </si>
  <si>
    <t>FORRO DE MADEIRA, TABUAS 10X1CM COM FRISO MACHO/FEMEA, INCLUSIVE MEIA-CANA E ENTARUGAMENTO</t>
  </si>
  <si>
    <t>74250/002</t>
  </si>
  <si>
    <t>FORRO DE MADEIRA COM TABUAS 10X1CM FIXADAS EM SARRAFOS DE 2X10CM COM ESPACAMENTO DE 50CM</t>
  </si>
  <si>
    <t>RODATETO EM MADEIRA DE LEI 7,0X2,5CM</t>
  </si>
  <si>
    <t>RODATETO EM MADEIRA DE LEI 4,0X1,5CM</t>
  </si>
  <si>
    <t>FORRO DE GESSO</t>
  </si>
  <si>
    <t>0134</t>
  </si>
  <si>
    <t>SANCA DE GESSO, ALTURA 15CM, MOLDADA NA OBRA</t>
  </si>
  <si>
    <t xml:space="preserve">FORRO EM PLACAS PRE-MOLDADAS DE GESSO LISO, BISOTADO, 60X60CM COM ESPESSURA CENTRAL 1,2CM E NAS BORDAS 3,0CM, INCLUSO FIXACAO COM ARAME E ESTRUTURA DE MADEIRA
</t>
  </si>
  <si>
    <t>73792/001</t>
  </si>
  <si>
    <t>73986/001</t>
  </si>
  <si>
    <t>FORRO DE GESSO EM PLACAS 60X60CM, ESPESSURA 1,2CM, INCLUSIVE FIXACAO COM ARAME</t>
  </si>
  <si>
    <t>MARMORE/GRANITO PARA PAREDE</t>
  </si>
  <si>
    <t>0255</t>
  </si>
  <si>
    <t>REVESTIMENTO COM MARMORE ACINZENTADO POLIDO 20X30CM, ESPESSURA DE 2CM ASSENTADO COM ARGAMASSA PRE-FABRICADA DE CIMENTO COLANTE E REJUNTAMENTO COM ARGAMASSA PRE-FABRICADA PARA REJUNTAMENTO</t>
  </si>
  <si>
    <t>LAMINADO PARA PAREDE</t>
  </si>
  <si>
    <t>REVESTIMENTO EM LAMINADO MELAMINICO TEXTURIZADO, ESPESSURA 1,3MM, FIXA DO COM COLA</t>
  </si>
  <si>
    <t>REVESTIMENTO DE CORRIMAO</t>
  </si>
  <si>
    <t>CORRIMAO DE GRANITO ARTIFICIAL (MARMORITE) COM 15 CM DE LARGURA</t>
  </si>
  <si>
    <t>CORRIMAO EM MARMORITE, LARGURA 15CM</t>
  </si>
  <si>
    <t>73807/001</t>
  </si>
  <si>
    <t>FORRO METALICO/PVC</t>
  </si>
  <si>
    <t>0311</t>
  </si>
  <si>
    <t>RECOLOCACO DE FORROS EM REGUA DE PVC E PERFIS, CONSIDERANDO REAPROVEITAMENTO DO MATERIAL</t>
  </si>
  <si>
    <t>LOCACAO MENSAL DE ANDAIME METALICO TIPO FACHADEIRO, INCLUSIVE MONTAGEM</t>
  </si>
  <si>
    <t>BANDEJA SALVA-VIDAS/COLETA DE ENTULHOS, COM TABUA</t>
  </si>
  <si>
    <t>ANDAIME PARA REVESTIMENTO DE FORROS EM MADEIRA DE 3A</t>
  </si>
  <si>
    <t>ANDAIME PARA ALVENARIA EM MADEIRA DE 2A</t>
  </si>
  <si>
    <t>ANDAIME TABUADO SOBRE CAVALETES (INCLUSO CAVALETE) EM MADEIRA DE 1ª UTIL 20X INCL MOVIMENTACAO P/ PE-DIREITO 4,00M</t>
  </si>
  <si>
    <t>PLATAFORMA MADEIRA P/ ANDAIME TUBULAR APROVEITAMENTO 20 VEZES</t>
  </si>
  <si>
    <t>DEMOLICAO DE ALVENARIA DE ELEMENTOS CERAMICOS VAZADOS</t>
  </si>
  <si>
    <t>DEMOLICAO DE VERGAS, CINTAS E PILARETES DE CONCRETO</t>
  </si>
  <si>
    <t>DEMOLICAO DE PLACAS DIVISORIAS DE GRANILITE</t>
  </si>
  <si>
    <t xml:space="preserve">DEMOLICAO DE DIVISORIAS EM CHAPAS OU TABUAS, INCLUSIVE DEMOLICAO DE ENTARUGAMENTO
</t>
  </si>
  <si>
    <t>RETIRADA DE PLACAS DIVISORIAS DE GRANILITE</t>
  </si>
  <si>
    <t xml:space="preserve">RETIRADAS DE DIVISORIAS EM CHAPAS OU TABUAS, SEM RETIRADA DO ENTARUGAMENTO
</t>
  </si>
  <si>
    <t xml:space="preserve">RETIRADAS DE DIVISORIAS EM CHAPAS OU TABUAS, COM RETIRADA DO ENTARUGAMENTO
</t>
  </si>
  <si>
    <t>RETIRADA DE CUMEEIRAS EM ALUMINIO</t>
  </si>
  <si>
    <t>RETIRADA DE FORRO DE MADEIRA EM TABUAS</t>
  </si>
  <si>
    <t>RETIRADA DE FORRO EM REGUAS DE PVC, INCLUSIVE RETIRADA DE PERFIS</t>
  </si>
  <si>
    <t>RETIRADA DE TACOS DE MADEIRA</t>
  </si>
  <si>
    <t>RETIRADA DE ASSOALHO DE MADEIRA, EXCLUSIVE RETIRADA DE VIGAMENTO</t>
  </si>
  <si>
    <t>RETIRADA DE ASSOALHO DE MADEIRA, INCLUSIVE RETIRADA DE VIGAMENTO</t>
  </si>
  <si>
    <t>RETIRADA DE RODAPES DE MADEIRA, INCLUSIVE RETIRADA DE CORDAO</t>
  </si>
  <si>
    <t>DEMOLICAO DE CONCRETO SIMPLES</t>
  </si>
  <si>
    <t>DEMOLICAO MANUAL DE PISO / CONTRAPISO</t>
  </si>
  <si>
    <t>DEMOLICAO DE PISO DE ALTA RESISTENCIA</t>
  </si>
  <si>
    <t>73801/001</t>
  </si>
  <si>
    <t xml:space="preserve">DEMOLICAO DE CAMADA DE ASSENTAMENTO/CONTRAPISO COM USO DE PONTEIRO, ESPESSURA ATE 4CM
</t>
  </si>
  <si>
    <t>73801/002</t>
  </si>
  <si>
    <t>DEMOLICAO MANUAL DE REVESTIMENTOS EM PAREDES</t>
  </si>
  <si>
    <t>DEMOLICAO DE REVESTIMENTO DE ARGAMASSA DE CAL E AREIA</t>
  </si>
  <si>
    <t>73802/001</t>
  </si>
  <si>
    <t>REMOCAO DE PINTURAS COM JATEAMENTO DE AREIA</t>
  </si>
  <si>
    <t>REMOCAO DE PINTURAS COM JATEAMENTO DE AREIA, EM SUPERFICIES METALICAS</t>
  </si>
  <si>
    <t>73874/001</t>
  </si>
  <si>
    <t>DEMOLICAO DE PISO DE MARMORE E ARGAMASSA DE ASSENTAMENTO</t>
  </si>
  <si>
    <t>73895/001</t>
  </si>
  <si>
    <t>RETIRADA DE AZULEJOS OU LADRILHOS</t>
  </si>
  <si>
    <t>RETIRADA CUIDADOSA DE AZULEJOS/LADRILHOS E ARGAMASSA DE ASSENTAMENTO</t>
  </si>
  <si>
    <t>73896/001</t>
  </si>
  <si>
    <t>EMOLICAO DE ALVENARIA DE TIJOLOS S/REAPROVEITAMENTO</t>
  </si>
  <si>
    <t>DEMOLICAO DE ALVENARIA DE TIJOLOS MACICOS S/REAPROVEITAMENTO</t>
  </si>
  <si>
    <t>73899/001</t>
  </si>
  <si>
    <t>DEMOLICAO DE ALVENARIA DE TIJOLOS FURADOS S/REAPROVEITAMENTO</t>
  </si>
  <si>
    <t>73899/002</t>
  </si>
  <si>
    <t xml:space="preserve">DEMOLICAO MANUAL CONCRETO ARMADO (PILAR / VIGA / LAJE) - INCL EMPILHACAO LATERAL NO CANTEIRO
</t>
  </si>
  <si>
    <t>RETIRADA DE APARELHOS DE ILUMINACAO C/ REAPROVEITAMENTO DE LAMPADAS</t>
  </si>
  <si>
    <t>UN</t>
  </si>
  <si>
    <t>RETIRADA DE APARELHOS SANITARIOS</t>
  </si>
  <si>
    <t>RETIRADA DE ESQUADRIAS METALICAS</t>
  </si>
  <si>
    <t>RETIRADA DE TUBULACAO DE FERRO GALVANIZADO S/ ESCAVACAO OU RASGO EM ALVENARIA</t>
  </si>
  <si>
    <t>DEMOLICAO DE DIVISORIAS EM PLACAS DE MARMORITE OU DE CONCRETO</t>
  </si>
  <si>
    <t>DEMOLICAO MANUAL DE ESTRUTURA DE CONCRETO ARMADO</t>
  </si>
  <si>
    <t>DEMOLICAO DE PISO EM LADRILHO COM ARGAMASSA</t>
  </si>
  <si>
    <t>REMOCAO DE FORRO DE MADEIRA (LAMBRI) C/ REAPROVEITAMENTO</t>
  </si>
  <si>
    <t>REMOCAO DE PISO EM CARPETE</t>
  </si>
  <si>
    <t>DEMOLICAO DE FORRO DE GESSO</t>
  </si>
  <si>
    <t>REMOCAO DE DISPOSITIVOS PARA FUNCIONAMENTO DE APARELHOS SANITARIOS</t>
  </si>
  <si>
    <t>DEMOLICAO DE PISO VINILICO</t>
  </si>
  <si>
    <t>DESMONTAGEM E REMOCAO DE DIVISORIAS DE MARMORE OU GRANITO</t>
  </si>
  <si>
    <t>DESMONTAGEM E REMOCAO DE PAINEIS DE DIVISORIAS DE MADEIRA</t>
  </si>
  <si>
    <t>REMOCAO MANUAL DE ENTULHO</t>
  </si>
  <si>
    <t>REMOCAO TUBULACAO FF C/ DN 400 A 600MM EXCLUINDO ESCAVACAO/REATERRO</t>
  </si>
  <si>
    <t>REMOCAO TUBULACAO FF C/ DN 50 A 300MM EXCLUINDO ESCAVACAO/REATERRO</t>
  </si>
  <si>
    <t>RETIRADA DE AZULEJO COLADO</t>
  </si>
  <si>
    <t>REMOCAO DE AZULEJO E SUBSTRATO DE ADERENCIA EM ARGAMASSA</t>
  </si>
  <si>
    <t>REMOCAO DE FIACAO ELETRICA</t>
  </si>
  <si>
    <t>REMOCAO DE PEITORIL EM MARMORE OU GRANITO</t>
  </si>
  <si>
    <t>REMOCAO DE PISO EM PLACAS DE BORRACHA COLADA</t>
  </si>
  <si>
    <t>REMOCAO DE RALO SECO OU SIFONADO</t>
  </si>
  <si>
    <t>REMOCAO DE RODAPE CERAMICO</t>
  </si>
  <si>
    <t>REMOCAO DE RODAPE DE MARMORE OU GRANITO</t>
  </si>
  <si>
    <t>REMOCAO DE RODAPE VINILICO OU DE BORRACHA COLADA</t>
  </si>
  <si>
    <t>REMOCAO DE RUFO OU CALHA METALICA</t>
  </si>
  <si>
    <t>REMOCAO DE DISPOSITIVOS PARA FUNCIONAMENTO DE PIA DE COZINHA</t>
  </si>
  <si>
    <t>REMOCAO DE TOMADAS OU INTERRUPTORES ELETRICOS</t>
  </si>
  <si>
    <t>RETIRADA DE TUBULACAO HIDROSSANITARIA APARENTE COM CONEXOES, Ø 1/2" A 2"</t>
  </si>
  <si>
    <t>RETIRADA DE TUBULACAO HIDROSSANITARIA EMBUTIDA COM CONEXOES Ø 1/2" A 2"</t>
  </si>
  <si>
    <t>RETIRADA DE TUBULACAO HIDROSSANITARIA APARENTE COM CONEXOES, Ø 2 1/2" A 4"</t>
  </si>
  <si>
    <t>RETIRADA DE TUBULACAO HIDROSSANITARIA EMBUTIDA COM CONEXOES, Ø 2 1/2" A 4"</t>
  </si>
  <si>
    <t>REMOCAO DE VIDRO COMUM</t>
  </si>
  <si>
    <t>DEMOLICAO DE ESTRUTURA METALICA SEM REMOCAO</t>
  </si>
  <si>
    <t>ESQUADRIAS/FERRAGENS/VIDROS</t>
  </si>
  <si>
    <t>PORTA DE MADEIRA</t>
  </si>
  <si>
    <t>0089</t>
  </si>
  <si>
    <t>LAMINADO MELAMINICO TEXTURIZADO, ESPESSURA 1,3MM, PARA REVESTIMENTO DE CHAPA COMPENSADA DE MADEIRA, FIXADA COM COLA</t>
  </si>
  <si>
    <t>LAMINADO MELAMINICO LISO E FOSCO, PARA REVESTIMENTO DE CHAPA COMPENSADA DE MADEIRA, ESPESSURA 1,3MM, FIXADO COM COLA</t>
  </si>
  <si>
    <t>RETIRADA DE FOLHAS DE PORTA DE PASSAGEM OU JANELA</t>
  </si>
  <si>
    <t>RETIRADA DE BATENTES DE MADEIRA</t>
  </si>
  <si>
    <t xml:space="preserve">RECOLOCACAO DE FOLHAS DE PORTA DE PASSAGEM OU JANELA, CONSIDERANDO REAPROVEITAMENTO DO MATERIAL
</t>
  </si>
  <si>
    <t>RECOLOCACAO DE BATENTES DE MADEIRA, CONSIDERANDO REAPROVEITAMENTO DE MATERIAL</t>
  </si>
  <si>
    <t>JANELA DE FERRO</t>
  </si>
  <si>
    <t>0093</t>
  </si>
  <si>
    <t>RETIRADA DE BATENTES METALICOS</t>
  </si>
  <si>
    <t xml:space="preserve">RECOLOCACAO DE BATENTES METALICOS, CONSIDERANDO REAPROVEITAMENTO DO MATERIAL
</t>
  </si>
  <si>
    <t>IMPERMEABILIZACAO COM ARGAMASSA</t>
  </si>
  <si>
    <t>0138</t>
  </si>
  <si>
    <t>IMPERMEABILIZACAO DE SUPERFICIE COM ARGAMASSA DE CIMENTO E AREIA (MEDIA), TRACO 1:3, COM ADITIVO IMPERMEABILIZANTE, E=2CM</t>
  </si>
  <si>
    <t>IMPERMEABILIZACAO RIGIDA C/ARG. CIM/AREIA + IMPERMEABILIZANTE</t>
  </si>
  <si>
    <t>IMPERMEABILIZACAO COM ADITIVO</t>
  </si>
  <si>
    <t>0140</t>
  </si>
  <si>
    <t>IMPERMEABILIZACAO DE SUPERFICIE COM CIMENTO IMPERMEABILIZANTE DE PEGA ULTRA RAPIDA, TRACO 1:1, E=0,5 CM</t>
  </si>
  <si>
    <t>IMPERMEABILIZACAO COM MANTA</t>
  </si>
  <si>
    <t>0141</t>
  </si>
  <si>
    <t>IMPERMEABILIZACAO DE TERRACOS E LAJES</t>
  </si>
  <si>
    <t>IMPERMEABILIZACAO DE SUPERFICIE COM MANTA ASFALTICA PROTEGIDA COM FILME DE ALUMINIO GOFRADO (DE ESPESSURA 0,8MM), INCLUSA APLICACAO DE EMULSAO ASFALTICA, E=3MM</t>
  </si>
  <si>
    <t>FORNECIMENTO/INSTALACAO LONA PLASTICA PRETA, PARA IMPERMEABILIZACAO, ESPESSURA 150 MICRAS.</t>
  </si>
  <si>
    <t xml:space="preserve">IMPERMEABILIZACAO DE SUPERFICIE COM MANTA BUTILICA, INCLUSAS CINTA DE CALDEACAO E COLA ADESIVA, E=0,8MM.
</t>
  </si>
  <si>
    <t>IMPERMEABILIZACAO COM FELTRO</t>
  </si>
  <si>
    <t>0142</t>
  </si>
  <si>
    <t>IMPERMEABILIZACAO COM FELTRO ASFALTICO BETUMINADO, NUM 15</t>
  </si>
  <si>
    <t>IMPERMEABILIZACAO COM CIMENTO CRISTALIZADO</t>
  </si>
  <si>
    <t>0144</t>
  </si>
  <si>
    <t xml:space="preserve">CIMENTO ESPECIAL CRISTALIZANTE DENVERLIT C/EMULSAO ADESIVA DENVERFIX -DENVER-1 DEMAO P/SUB SOLO/BALDRAMES/GALERIAS/JARDINEIRAS/ETC
</t>
  </si>
  <si>
    <t xml:space="preserve">IMPERMEABILIZACAO DE SUPERFICIE COM CIMENTO ESPECIAL CRISTALIZANTE COM ADESIVO LIQUIDO DE ALTA PERFORMANCE A BASE DE RESINA ACRÍLICA, UMA DEMAO.
</t>
  </si>
  <si>
    <t>73929/001</t>
  </si>
  <si>
    <t>IMPERMEABILIZACAO DE SUPERFICIE COM EMULSAO ACRILICA E SELADOR.</t>
  </si>
  <si>
    <t>73929/003</t>
  </si>
  <si>
    <t>IMPERMEABILIZACAO DE ESTRUTURAS ENTERRADAS COM CIMENTO CRISTALIZANTE E EMULSAO ADESIVA, ATE 7M DE PROFUNDIDADE.</t>
  </si>
  <si>
    <t>73929/004</t>
  </si>
  <si>
    <t>IMPERMEABILIZACAO FLEXIVEL</t>
  </si>
  <si>
    <t>IMPERMEABILIZACAO DE SUPERFICIE, COM IMPERMEABILIZANTE FLEXIVEL A BASE DE ELASTOMERO.</t>
  </si>
  <si>
    <t>74066/001</t>
  </si>
  <si>
    <t>IMPERMEABILIZACAO DE SUPERFICIE, COM IMPERMEABILIZANTE FLEXIVEL A BASE ACRILICA</t>
  </si>
  <si>
    <t>74066/002</t>
  </si>
  <si>
    <t>IMPERMEABILIZACAO CALHAS/LAJES DESCOBERTAS</t>
  </si>
  <si>
    <t>IMPERMEABILIZACAO DE SUPERFICIE, COM ASFALTO ELASTOMERICO.</t>
  </si>
  <si>
    <t>74097/001</t>
  </si>
  <si>
    <t>IMPERMEABILIZACAO COM PINTURA</t>
  </si>
  <si>
    <t>0146</t>
  </si>
  <si>
    <t>IMPERMEABILIZACAO COM RESINA EPOXI</t>
  </si>
  <si>
    <t xml:space="preserve">IMPERMEABILIZACAO COM PINTURA A BASE DE RESINA EPOXI ALCATRAO, UMA DEMAO.
</t>
  </si>
  <si>
    <t xml:space="preserve">IMPERMEABILIZACAO COM PINTURA A BASE DE RESINA EPOXI ALCATRAO, DUAS DEMAOS.
</t>
  </si>
  <si>
    <t>73872/002</t>
  </si>
  <si>
    <t>IMPERMEABILIZACAO COM MASTIQUE</t>
  </si>
  <si>
    <t>0147</t>
  </si>
  <si>
    <t xml:space="preserve">IMPERMEABILIZACAO DE SUPERFICIE COM MASTIQUE ELASTICO A BASE DE SILICONE, POR VOLUME.
</t>
  </si>
  <si>
    <t>DM3</t>
  </si>
  <si>
    <t>INTERRUPTOR/TOMADA</t>
  </si>
  <si>
    <t>0170</t>
  </si>
  <si>
    <t>INTERRUPTOR SIMPLES DE EMBUTIR 10A/250V 1 TECLA, SEM PLACA - FORNECIMENTO E INSTALACAO</t>
  </si>
  <si>
    <t>INTERRUPTOR SIMPLES DE EMBUTIR 10A/250V 2 TECLAS, COM PLACA - FORNECIMENTO E INSTALACAO</t>
  </si>
  <si>
    <t>INTERRUPTOR BIPOLAR DE EMBUTIR 20A/250V, TECLA DUPLA C/ PLACA- FORNECIMENTO E INSTALACAO</t>
  </si>
  <si>
    <t xml:space="preserve">INTERRUPTOR PARALELO DE EMBUTIR 10A/250V 1 TECLA, SEM PLACA - FORNECIMENTO E INSTALACAO
</t>
  </si>
  <si>
    <t>ESPELHO PLASTICO 4X2" - FORNECIMENTO E INSTALACAO</t>
  </si>
  <si>
    <t>ESPELHO PLASTICO 4X4" - FORNECIMENTO E INSTALACAO</t>
  </si>
  <si>
    <t>TOMADA 3P+T 30A/440V SEM PLACA - FORNECIMENTO E INSTALACAO</t>
  </si>
  <si>
    <t>INTERRUPTOR PULSADOR DE CAMPAINHA OU MINUTERIA 2A/250V C/ CAIXA - FORNECIMENTO E INSTALACAO</t>
  </si>
  <si>
    <t>INTERRUPTOR INTERMEDIARIO (FOUR-WAY) - FORNECIMENTO E INSTALACAO</t>
  </si>
  <si>
    <t>INTERRUPTOR SIMPLES COM 1 TOMADA UNIVERSAL CONJUGADOS COM PLACA - FORNECIMENTO E INSTALACAO</t>
  </si>
  <si>
    <t>INTERRUPTOR SIMPLES DE EMBUTIR 10A/250V 3 TECLAS, COM PLACA - FORNECIMENTO E INSTALACAO</t>
  </si>
  <si>
    <t>TOMADA DE EMBUTIR 2P+T 10A/250V C/ PLACA - FORNECIMENTO E INSTALACAO</t>
  </si>
  <si>
    <t>TOMADA DUPLA DE EMBUTIR 2X2P+T 10A/250V C/ PLACA - FORNECIMENTO E INSTALACAO</t>
  </si>
  <si>
    <t>TOMADA DE EMBUTIR 2P+T 20A/250V C/ PLACA - FORNECIMENTO E INSTALACAO</t>
  </si>
  <si>
    <t>INTERRUPTOR PARALELO COM 1 TOMADA UNIVERSAL CONJUGADOS S/ PLACA - FORNECIMENTO E INSTALACAO</t>
  </si>
  <si>
    <t>INTERRUPTOR PARALELO 2 TECLAS COM 1 TOMADA 2P UNIVERSAL S/ PLACA - FORNECIMENTO E INSTALACAO</t>
  </si>
  <si>
    <t>INTERRUPTOR SIMPLES COM INTERRUPTOR PARALELO CONJUNGADOS C/ PLACA - FORNECIMENTO E INSTALACAO</t>
  </si>
  <si>
    <t>INTERRUPTOR PARALELO DE EMBUTIR 10A/250V 2 TECLAS - FORNECIMENTO E INSTALACAO</t>
  </si>
  <si>
    <t>INTERRUPTOR SIMPLES 2 TECLAS COM TOMADA CONJUGADOS - FORNECIMENTO E INSTALACAO</t>
  </si>
  <si>
    <t>LUMINARIA INTERNA/BOCAL/LAMPADAS</t>
  </si>
  <si>
    <t>0171</t>
  </si>
  <si>
    <t>LAMPADA INCANDESCENTE 40W - FORNECIMENTO E INSTALACAO</t>
  </si>
  <si>
    <t>LAMPADA INCANDESCENTE 100W - FORNECIMENTO E INSTALACAO</t>
  </si>
  <si>
    <t>LAMPADA INCANDESCENTE 150W - FORNECIMENTO E INSTALACAO</t>
  </si>
  <si>
    <t>LAMPADA INCANDESCENTE 200W - FORNECIMENTO E INSTALACAO</t>
  </si>
  <si>
    <t>LAMPADA VAPOR METALICO 400W - FORNECIMENTO E INSTALACAO</t>
  </si>
  <si>
    <t>REATORES</t>
  </si>
  <si>
    <t>STARTER DE 20W OU 40W FORNECIMENTO E COLOCACAO</t>
  </si>
  <si>
    <t>73738/001</t>
  </si>
  <si>
    <t>LUMINARIA INTERNA TP CALHA SOBREPOR</t>
  </si>
  <si>
    <t>LUMINARIA TIPO CALHA, DE SOBREPOR, COM REATOR DE PARTIDA RAPIDA E LAMPADA FLUORESCENTE 1X20W, COMPLETA, FORNECIMENTO E INSTALACAO</t>
  </si>
  <si>
    <t>73953/001</t>
  </si>
  <si>
    <t>LUMINARIA TIPO CALHA, DE SOBREPOR, COM REATOR DE PARTIDA RAPIDA E LAMPADA FLUORESCENTE 2X20W, COMPLETA, FORNECIMENTO E INSTALACAO</t>
  </si>
  <si>
    <t>73953/002</t>
  </si>
  <si>
    <t>LUMINARIA TIPO CALHA, DE SOBREPOR, COM REATOR DE PARTIDA RAPIDA E LAMPADA FLUORESCENTE 3X20W, COMPLETA, FORNECIMENTO E INSTALACAO</t>
  </si>
  <si>
    <t>73953/003</t>
  </si>
  <si>
    <t xml:space="preserve">LUMINARIA TIPO CALHA, DE SOBREPOR, COM REATOR DE PARTIDA RAPIDA E LAMPADA FLUORESCENTE 4X20W, COMPLETA, FORNECIMENTO E INSTALACAO
</t>
  </si>
  <si>
    <t>73953/004</t>
  </si>
  <si>
    <t xml:space="preserve">LUMINARIA TIPO CALHA, DE SOBREPOR, COM REATOR DE PARTIDA RAPIDA E LAMPADA FLUORESCENTE 1X40W, COMPLETA, FORNECIMENTO E INSTALACAO
</t>
  </si>
  <si>
    <t>73953/005</t>
  </si>
  <si>
    <t xml:space="preserve">LUMINARIA TIPO CALHA, DE SOBREPOR, COM REATOR DE PARTIDA RAPIDA E LAMPADA FLUORESCENTE 2X40W, COMPLETA, FORNECIMENTO E INSTALACAO
</t>
  </si>
  <si>
    <t>73953/006</t>
  </si>
  <si>
    <t>LUMINARIA TIPO CALHA, DE SOBREPOR, COM REATOR DE PARTIDA RAPIDA E LAMPADA FLUORESCENTE 3X40W, COMPLETA, FORNECIMENTO E INSTALACAO</t>
  </si>
  <si>
    <t>73953/007</t>
  </si>
  <si>
    <t>LUMINARIA TIPO CALHA, DE SOBREPOR, COM REATOR DE PARTIDA RAPIDA E LAMPADA FLUORESCENTE 4X40W, COMPLETA, FORNECIMENTO E INSTALACAO</t>
  </si>
  <si>
    <t>73953/008</t>
  </si>
  <si>
    <t xml:space="preserve">LUMINARIA SOBREPOR TP CALHA C/REATOR PART CONVENC LAMP 1X20W E STARTERFIX EM LAJE OU FORRO - FORNECIMENTO E COLOCACAO
</t>
  </si>
  <si>
    <t>73953/009</t>
  </si>
  <si>
    <t>LUMINARIA INTERNA</t>
  </si>
  <si>
    <t>LUMINARIA TIPO SPOT PARA 1 LAMPADA INCANDESCENTE/FLUORESCENTE COMPACTA</t>
  </si>
  <si>
    <t>74094/001</t>
  </si>
  <si>
    <t>REATOR PARA LAMPADA FLUORESCENTE 1X20W PARTIDA CONVENCIONAL FORNECIMENTO E INSTALACAO</t>
  </si>
  <si>
    <t>REATOR PARA LAMPADA FLUORESCENTE 1X40W PARTIDA CONVENCIONAL FORNECIMENTO E INSTALACAO</t>
  </si>
  <si>
    <t>REATOR PARA LAMPADA FLUORESCENTE 2X40W PARTIDA RAPIDA FORNECIMENTO E INSTALACAO</t>
  </si>
  <si>
    <t>REATOR PARA LAMPADA FLUORESCENTE 1X20W PARTIDA RAPIDA FORNECIMENTO E INSTALACAO</t>
  </si>
  <si>
    <t xml:space="preserve">REATOR PARA LAMPADA FLUORESCENTE 1X40W PARTIDA RAPIDA FORNECIMENTO E INSTALACAO
</t>
  </si>
  <si>
    <t>LAMPADA FLUORESCENTE 20W - FORNECIMENTO E INSTALACAO</t>
  </si>
  <si>
    <t>LAMPADA FLUORESCENTE 40W - FORNECIMENTO E INSTALACAO</t>
  </si>
  <si>
    <t>LAMPADA FLUORESCENTE TP HO 85W - FORNECIMENTO E INSTALACAO</t>
  </si>
  <si>
    <t>CHAVES</t>
  </si>
  <si>
    <t xml:space="preserve">CHAVE FUSIVEL UNIPOLAR, 15KV - 100A, EQUIPADA COM COMANDO PARA HASTE DE MANOBRA . FORNECIMENTO E INSTALAÇÃO.
</t>
  </si>
  <si>
    <t>73780/001</t>
  </si>
  <si>
    <t>CHAVE BLINDADA TRIPOLAR 250V, 30A - FORNECIMENTO E INSTALACAO</t>
  </si>
  <si>
    <t>73780/002</t>
  </si>
  <si>
    <t>CHAVE BLINDADA TRIPOLAR 250V, 60A - FORNECIMENTO E INSTALACAO</t>
  </si>
  <si>
    <t>73780/003</t>
  </si>
  <si>
    <t>CHAVE BLINDADA TRIPOLAR 250V, 100A - FORNECIMENTO E INSTALACAO</t>
  </si>
  <si>
    <t>73780/004</t>
  </si>
  <si>
    <t>FUSIVEL TIPO NH 250A - TAMANHO 00 - FORNECIMENTO E INSTALACAO</t>
  </si>
  <si>
    <t>BASE PARA FUSIVEL (PORTA-FUSIVEL) NH 01 250A</t>
  </si>
  <si>
    <t>SECCIONADOR TRIPOLAR 15KV/400A ACIONAM SIMULT VARA MANOBRA (MANOBRA) - FORNECIMENTO E INSTALACAO</t>
  </si>
  <si>
    <t xml:space="preserve">SECCIONADOR TRIPOLAR 15KV/400A ACIONAM SIMULT PUNHO MANOBRA (COMANDO) - FORNECIMENTO E INSTALACAO
</t>
  </si>
  <si>
    <t>CHAVE FACA TRIPOLAR BLINDADA 250V/30A - FORNECIMENTO E INSTALACAO</t>
  </si>
  <si>
    <t>DEMOLICOES/RETIRADAS</t>
  </si>
  <si>
    <t>0014</t>
  </si>
  <si>
    <t>1.1</t>
  </si>
  <si>
    <t>1.1.1</t>
  </si>
  <si>
    <t>1.2.1</t>
  </si>
  <si>
    <t>1.1.2</t>
  </si>
  <si>
    <t>1.1.3</t>
  </si>
  <si>
    <t>1.1.4</t>
  </si>
  <si>
    <t>1.2.3</t>
  </si>
  <si>
    <t>1.2.5</t>
  </si>
  <si>
    <t>1.2.7</t>
  </si>
  <si>
    <t>1.2.9</t>
  </si>
  <si>
    <t>1.2.11</t>
  </si>
  <si>
    <t>1.2.13</t>
  </si>
  <si>
    <t>1.2.15</t>
  </si>
  <si>
    <t>1.2.16</t>
  </si>
  <si>
    <t>1.2.17</t>
  </si>
  <si>
    <t>3.1</t>
  </si>
  <si>
    <t>INCENDIO</t>
  </si>
  <si>
    <t>CAIXA DE INCÊNDIO 45X75X17CM - FORNECIMENTO E INSTALAÇÃO</t>
  </si>
  <si>
    <t>CAIXA DE INCÊNDIO 60X75X17CM - FORNECIMENTO E INSTALAÇÃO</t>
  </si>
  <si>
    <t>EXTINTOR DE PQS 4KG - FORNECIMENTO E INSTALACAO</t>
  </si>
  <si>
    <t>EXTINTOR DE CO2 6KG - FORNECIMENTO E INSTALACAO</t>
  </si>
  <si>
    <t>EXTINTOR INCENDIO TP PO QUIMICO 4KG FORNECIMENTO E COLOCACAO</t>
  </si>
  <si>
    <t>73775/001</t>
  </si>
  <si>
    <t>EXTINTOR INCENDIO AGUA-PRESSURIZADA 10L INCL SUPORTE PAREDE CARGA COMPLETA FORNECIMENTO E COLOCACAO</t>
  </si>
  <si>
    <t>73775/002</t>
  </si>
  <si>
    <t xml:space="preserve">EXTINTOR INCENDIO TP GAS CARBONICO 4KG COMPLETO - FORNECIMENTO E INSTALACAO
</t>
  </si>
  <si>
    <t>EXTINTOR INCENDIO TP PO QUIMICO 6KG - FORNECIMENTO E INSTALACAO</t>
  </si>
  <si>
    <t>FORRO</t>
  </si>
  <si>
    <t>Coordenação de Infraestrutura e Manutenção</t>
  </si>
  <si>
    <t>Cabo PP Com Isolamento Antichama 750V/70ºC</t>
  </si>
  <si>
    <t>Ø 25 x20mm</t>
  </si>
  <si>
    <t>Ø 40 x32mm</t>
  </si>
  <si>
    <t xml:space="preserve">Eletroduto Metálico Flexível </t>
  </si>
  <si>
    <t>Eletroduto de PVC soldavel</t>
  </si>
  <si>
    <t>Ø 20mm</t>
  </si>
  <si>
    <t>Tubo Soldável de PVC</t>
  </si>
  <si>
    <t>9875</t>
  </si>
  <si>
    <t xml:space="preserve">Conexão "T" 90° Soldável de PVC </t>
  </si>
  <si>
    <t xml:space="preserve">Conexão "T" 90° de Redução Soldável de PVC </t>
  </si>
  <si>
    <t xml:space="preserve">Curva de 90° Soldável de PVC </t>
  </si>
  <si>
    <t>Joelho de 90° Soldável de PVC</t>
  </si>
  <si>
    <t xml:space="preserve">Joelho de 45° Soldável de PVC </t>
  </si>
  <si>
    <t xml:space="preserve">Luva soldável de PVC </t>
  </si>
  <si>
    <t xml:space="preserve">Luva de correr </t>
  </si>
  <si>
    <t xml:space="preserve">Adaptador soldável curto com bolsa e rosca de PVC </t>
  </si>
  <si>
    <t>12019</t>
  </si>
  <si>
    <t>38778</t>
  </si>
  <si>
    <t>2.3</t>
  </si>
  <si>
    <t>FORRO DE FIBRA MINERAL EM PLACAS DE 625 X 625 MM, E = 15 MM, BORDA RETA, COM PINTURA ANTIMOFO, APOIADO EM PERFIL DE ACO GALVANIZADO COM 24 MM DE BASE - INSTALADO</t>
  </si>
  <si>
    <t>39511</t>
  </si>
  <si>
    <t>1.1.5</t>
  </si>
  <si>
    <t>1.1.6</t>
  </si>
  <si>
    <t>1.1.7</t>
  </si>
  <si>
    <t>1.1.8</t>
  </si>
  <si>
    <t>1.1.9</t>
  </si>
  <si>
    <t>1.1.10</t>
  </si>
  <si>
    <t>1.1.11</t>
  </si>
  <si>
    <t>REVESTIMENTO CERÂMICO PARA PISO COM PLACAS TIPO PORCELANATO DE DIMENSÕES 45X45 CM APLICADA EM AMBIENTES DE ÁREA ENTRE 5 M² E 10 M². AF_06/2014</t>
  </si>
  <si>
    <t>2.2.1</t>
  </si>
  <si>
    <t>2.2.2</t>
  </si>
  <si>
    <t>2.1.1</t>
  </si>
  <si>
    <t>2.1.2</t>
  </si>
  <si>
    <t>3.2</t>
  </si>
  <si>
    <t>4.1.2</t>
  </si>
  <si>
    <t>4.1.3</t>
  </si>
  <si>
    <t>7.3</t>
  </si>
  <si>
    <t>7.3.2</t>
  </si>
  <si>
    <t>8.1.5</t>
  </si>
  <si>
    <t>8.1.6</t>
  </si>
  <si>
    <t>8.1.7</t>
  </si>
  <si>
    <t>8.1.8</t>
  </si>
  <si>
    <t>8.1.9</t>
  </si>
  <si>
    <t>9.1.2</t>
  </si>
  <si>
    <t>9.1.3</t>
  </si>
  <si>
    <t>9.1.4</t>
  </si>
  <si>
    <t>10.1.2</t>
  </si>
  <si>
    <t>10.1.3</t>
  </si>
  <si>
    <t>11.1</t>
  </si>
  <si>
    <t>7.4</t>
  </si>
  <si>
    <t>7.4.1</t>
  </si>
  <si>
    <t>7.4.2</t>
  </si>
  <si>
    <t>7.5</t>
  </si>
  <si>
    <t>7.5.1</t>
  </si>
  <si>
    <t>7.5.3</t>
  </si>
  <si>
    <t>7.5.5</t>
  </si>
  <si>
    <t>7.5.6</t>
  </si>
  <si>
    <t>6.3</t>
  </si>
  <si>
    <t>6.4</t>
  </si>
  <si>
    <t>6.5</t>
  </si>
  <si>
    <t>6.6</t>
  </si>
  <si>
    <t>6.7</t>
  </si>
  <si>
    <t>6.8</t>
  </si>
  <si>
    <t>7.6</t>
  </si>
  <si>
    <t>7.6.1</t>
  </si>
  <si>
    <t>7.6.2</t>
  </si>
  <si>
    <t>7.6.3</t>
  </si>
  <si>
    <t>INTERRUPTORES/TOMADAS</t>
  </si>
  <si>
    <t>7.7</t>
  </si>
  <si>
    <t>7.7.1</t>
  </si>
  <si>
    <t>7.7.2</t>
  </si>
  <si>
    <t>7.8</t>
  </si>
  <si>
    <t>7.8.1</t>
  </si>
  <si>
    <t>7.8.2</t>
  </si>
  <si>
    <t>7.9</t>
  </si>
  <si>
    <t>7.9.1</t>
  </si>
  <si>
    <t>7.9.2</t>
  </si>
  <si>
    <t>7.10</t>
  </si>
  <si>
    <t>7.10.1</t>
  </si>
  <si>
    <t>7.10.2</t>
  </si>
  <si>
    <t>9.2.2</t>
  </si>
  <si>
    <t>9.2.3</t>
  </si>
  <si>
    <t>9.2.4</t>
  </si>
  <si>
    <t>9.2.5</t>
  </si>
  <si>
    <t>9.2.6</t>
  </si>
  <si>
    <t>10.4</t>
  </si>
  <si>
    <t>10.4.1</t>
  </si>
  <si>
    <t>10.4.2</t>
  </si>
  <si>
    <t>10.4.3</t>
  </si>
  <si>
    <t>10.4.4</t>
  </si>
  <si>
    <t>10.4.5</t>
  </si>
  <si>
    <t>10.5</t>
  </si>
  <si>
    <t>10.5.5</t>
  </si>
  <si>
    <t>10.5.3</t>
  </si>
  <si>
    <t>10.5.4</t>
  </si>
  <si>
    <t>10.5.1</t>
  </si>
  <si>
    <t>10.5.2</t>
  </si>
  <si>
    <t>10.7</t>
  </si>
  <si>
    <t>10.7.1</t>
  </si>
  <si>
    <t>10.7.2</t>
  </si>
  <si>
    <t>10.7.3</t>
  </si>
  <si>
    <t>10.7.4</t>
  </si>
  <si>
    <t>10.8</t>
  </si>
  <si>
    <t>10.8.1</t>
  </si>
  <si>
    <t>10.8.2</t>
  </si>
  <si>
    <t>10.8.3</t>
  </si>
  <si>
    <t>10.9</t>
  </si>
  <si>
    <t>10.9.1</t>
  </si>
  <si>
    <t>10.9.2</t>
  </si>
  <si>
    <t>10.9.3</t>
  </si>
  <si>
    <t>10.14</t>
  </si>
  <si>
    <t>10.15</t>
  </si>
  <si>
    <t>10.17</t>
  </si>
  <si>
    <t>10.18</t>
  </si>
  <si>
    <t>10.19</t>
  </si>
  <si>
    <t>11. MÃO DE OBRA SERVIÇOS EVENTUAIS</t>
  </si>
  <si>
    <t>11.2</t>
  </si>
  <si>
    <t>11.3</t>
  </si>
  <si>
    <t>11.4</t>
  </si>
  <si>
    <t>11.5</t>
  </si>
  <si>
    <t>11.6</t>
  </si>
  <si>
    <t>11.7</t>
  </si>
  <si>
    <t>CONSTRUÇÕES/COLOCAÇÕES</t>
  </si>
  <si>
    <t>1.2</t>
  </si>
  <si>
    <t>PAREDE COM PLACAS DE GESSO ACARTONADO (DRYWALL), PARA USO INTERNO, COM DUAS FACES SIMPLES E ESTRUTURA METÁLICA COM GUIAS SIMPLES, SEM VÃOS. AF_06/2017_P</t>
  </si>
  <si>
    <t>96358</t>
  </si>
  <si>
    <t>1.2.1.1</t>
  </si>
  <si>
    <t>PINO DE ACO COM ARRUELA CONICA, DIAMETRO ARRUELA = *23* MM E COMP HASTE = *27* MM (ACAO INDIRETA)</t>
  </si>
  <si>
    <t>CHAPA DE GESSO ACARTONADO, STANDARD (ST), COR BRANCA, E = 12,5 MM, 1200 X 2400 MM (L X C)</t>
  </si>
  <si>
    <t>PERFIL GUIA, FORMATO U, EM ACO ZINCADO, PARA ESTRUTURA PAREDE DRYWALL, E = 0,5 MM, 70 X 3000 MM (L X C)</t>
  </si>
  <si>
    <t>PERFIL MONTANTE, FORMATO C, EM ACO ZINCADO, PARA ESTRUTURA PAREDE DRYWALL, E = 0,5 MM, 70 X 3000 MM (L X C)</t>
  </si>
  <si>
    <t>FITA DE PAPEL MICROPERFURADO, 50 X 150 MM, PARA TRATAMENTO DE JUNTAS DE CHAPA DE GESSO PARA DRYWALL</t>
  </si>
  <si>
    <t>FITA DE PAPEL REFORCADA COM LAMINA DE METAL PARA REFORCO DE CANTOS DE CHAPA DE GESSO PARA DRYWALL</t>
  </si>
  <si>
    <t>MASSA DE REJUNTE EM PO PARA DRYWALL, A BASE DE GESSO, SECAGEM RAPIDA, PARA TRATAMENTO DE JUNTAS DE CHAPA DE GESSO (COM ADICAO DE AGUA)</t>
  </si>
  <si>
    <t>PARAFUSO DRY WALL, EM ACO FOSFATIZADO, CABECA TROMBETA E PONTA AGULHA (TA), COMPRIMENTO 25 MM</t>
  </si>
  <si>
    <t>PARAFUSO DRY WALL, EM ACO ZINCADO, CABECA LENTILHA E PONTA BROCA (LB), LARGURA 4,2 MM, COMPRIMENTO 13 MM</t>
  </si>
  <si>
    <t>1.2.1.2</t>
  </si>
  <si>
    <t>1.2.1.3</t>
  </si>
  <si>
    <t>1.2.1.4</t>
  </si>
  <si>
    <t>1.2.1.5</t>
  </si>
  <si>
    <t>1.2.1.6</t>
  </si>
  <si>
    <t>1.2.1.7</t>
  </si>
  <si>
    <t>1.2.1.8</t>
  </si>
  <si>
    <t>1.2.1.9</t>
  </si>
  <si>
    <t xml:space="preserve">SINAPI </t>
  </si>
  <si>
    <t>37586</t>
  </si>
  <si>
    <t>39413</t>
  </si>
  <si>
    <t>39419</t>
  </si>
  <si>
    <t>39422</t>
  </si>
  <si>
    <t>39431</t>
  </si>
  <si>
    <t>39432</t>
  </si>
  <si>
    <t>39434</t>
  </si>
  <si>
    <t>39435</t>
  </si>
  <si>
    <t>39443</t>
  </si>
  <si>
    <t>kg</t>
  </si>
  <si>
    <t>7345</t>
  </si>
  <si>
    <t>LIXA EM FOLHA PARA PAREDE OU MADEIRA, NUMERO 120 (COR VERMELHA)</t>
  </si>
  <si>
    <t>3767</t>
  </si>
  <si>
    <t>4051</t>
  </si>
  <si>
    <t>MASSA CORRIDA PVA PARA PAREDES INTERNAS 18 LITROS</t>
  </si>
  <si>
    <t>4.1.4</t>
  </si>
  <si>
    <t>4.1.5</t>
  </si>
  <si>
    <t>4.1.6</t>
  </si>
  <si>
    <t>PLACA VINILICA SEMIFLEXIVEL PARA REVESTIMENTO DE PISOS E PAREDES, E = 2 MM (SEM COLOCACAO)</t>
  </si>
  <si>
    <t>ADESIVO ACRILICO/COLA DE CONTATO</t>
  </si>
  <si>
    <t>2.1.3</t>
  </si>
  <si>
    <t>2.2.3</t>
  </si>
  <si>
    <t>2.2.4</t>
  </si>
  <si>
    <t>KG</t>
  </si>
  <si>
    <t>88310</t>
  </si>
  <si>
    <t>88315</t>
  </si>
  <si>
    <t>88269</t>
  </si>
  <si>
    <t>unid.</t>
  </si>
  <si>
    <t>unid.id.ID.</t>
  </si>
  <si>
    <t>hora</t>
  </si>
  <si>
    <t>11.8</t>
  </si>
  <si>
    <t>88273</t>
  </si>
  <si>
    <t>cento</t>
  </si>
  <si>
    <t>87246</t>
  </si>
  <si>
    <t>PISO VINILICO / BORRACHA</t>
  </si>
  <si>
    <t>88489</t>
  </si>
  <si>
    <t>TINTA LATEX PVA</t>
  </si>
  <si>
    <t>L</t>
  </si>
  <si>
    <t xml:space="preserve">DISJUNTOR TERMOMAGNETICO MONOPOLAR PADRAO NEMA (AMERICANO) 10 A 30A 240V, FORNECIMENTO E INSTALACAO
 </t>
  </si>
  <si>
    <t>DISJUNTORES</t>
  </si>
  <si>
    <t>74130/001</t>
  </si>
  <si>
    <t xml:space="preserve">DISJUNTOR TERMOMAGNETICO MONOPOLAR PADRAO NEMA (AMERICANO) 35 A 50A 240V, FORNECIMENTO E INSTALACAO
 </t>
  </si>
  <si>
    <t xml:space="preserve">74130/002 </t>
  </si>
  <si>
    <t>DISJUNTOR TERMOMAGNETICO TRIPOLAR PADRAO NEMA (AMERICANO) 10 A 50A 240V, FORNECIMENTO E INSTALACAO</t>
  </si>
  <si>
    <t>DISJUNTOR TERMOMAGNETICO TRIPOLAR PADRAO NEMA (AMERICANO) 60 A 100A 240V, FORNECIMENTO E INSTALACAO</t>
  </si>
  <si>
    <t xml:space="preserve"> 74130/004 </t>
  </si>
  <si>
    <t xml:space="preserve">74130/005 </t>
  </si>
  <si>
    <t>34624</t>
  </si>
  <si>
    <t>7.2.3</t>
  </si>
  <si>
    <t>7.2.4</t>
  </si>
  <si>
    <t>7.2.5</t>
  </si>
  <si>
    <t>34627</t>
  </si>
  <si>
    <t>11890</t>
  </si>
  <si>
    <t xml:space="preserve">CORDAO DE COBRE, FLEXIVEL, TORCIDO, CLASSE 4 OU 5, ISOLACAO EM PVC/D, 300 V, 2 CONDUTORES DE 1,5 MM2 </t>
  </si>
  <si>
    <t>7.3.1</t>
  </si>
  <si>
    <t xml:space="preserve">CORDAO DE COBRE, FLEXIVEL, TORCIDO, CLASSE 4 OU 5, ISOLACAO EM PVC/D, 300 V, 2 CONDUTORES DE 2,5 MM2 </t>
  </si>
  <si>
    <t>7.4.3</t>
  </si>
  <si>
    <t>7.4.4</t>
  </si>
  <si>
    <t>7.5.2</t>
  </si>
  <si>
    <t>7.5.4</t>
  </si>
  <si>
    <t>7.8.3</t>
  </si>
  <si>
    <t>7.8.4</t>
  </si>
  <si>
    <t>7.8.5</t>
  </si>
  <si>
    <t>7.8.6</t>
  </si>
  <si>
    <t>34602</t>
  </si>
  <si>
    <t>34618</t>
  </si>
  <si>
    <t>CABO FLEXIVEL PVC 750 V, 2 CONDUTORES DE 1,5 MM2</t>
  </si>
  <si>
    <t>CABO FLEXIVEL PVC 750 V, 3 CONDUTORES DE 1,5 MM2</t>
  </si>
  <si>
    <t>CABO FLEXIVEL PVC 750 V, 3 CONDUTORES DE 4,0 MM2</t>
  </si>
  <si>
    <t>CABO FLEXIVEL PVC 750 V, 4 CONDUTORES DE 4,0 MM2</t>
  </si>
  <si>
    <t>INTERRUPTOR SIMPLES (1 MÓDULO), 10A/250V, INCLUINDO SUPORTE E PLACA - FORNECIMENTO E INSTALAÇÃO. AF_12/2015</t>
  </si>
  <si>
    <t xml:space="preserve"> 91953</t>
  </si>
  <si>
    <t>91959</t>
  </si>
  <si>
    <t>INTERRUPTOR SIMPLES (2 MÓDULO), 10A/250V, INCLUINDO SUPORTE E PLACA - FORNECIMENTO E INSTALAÇÃO. AF_12/2015</t>
  </si>
  <si>
    <t>INTERRUPTOR SIMPLES (3 MÓDULO), 10A/250V, INCLUINDO SUPORTE E PLACA - FORNECIMENTO E INSTALAÇÃO. AF_12/2015</t>
  </si>
  <si>
    <t>91969</t>
  </si>
  <si>
    <t>7.5.7</t>
  </si>
  <si>
    <t>7.5.8</t>
  </si>
  <si>
    <t xml:space="preserve">TOMADA ALTA DE EMBUTIR (1 MÓDULO), 2P+T 10 A, INCLUINDO SUPORTE E PLACA - FORNECIMENTO E INSTALAÇÃO. AF_12/2015 </t>
  </si>
  <si>
    <t>91992</t>
  </si>
  <si>
    <t xml:space="preserve">TOMADA MÉDIA DE EMBUTIR (1 MÓDULO), 2P+T 10 A, INCLUINDO SUPORTE E PLACA - FORNECIMENTO E INSTALAÇÃO. AF_12/2015 </t>
  </si>
  <si>
    <t>91996</t>
  </si>
  <si>
    <t xml:space="preserve">TOMADA BAIXA DE EMBUTIR (1 MÓDULO), 2P+T 10 A, INCLUINDO SUPORTE E PLACA - FORNECIMENTO E INSTALAÇÃO. AF_12/2015 </t>
  </si>
  <si>
    <t>92000</t>
  </si>
  <si>
    <t>TOMADA MÉDIA DE EMBUTIR (2 MÓDULOS), 2P+T 10 A, INCLUINDO SUPORTE E PLACA - FORNECIMENTO E INSTALAÇÃO. AF_12/2015</t>
  </si>
  <si>
    <t>92004</t>
  </si>
  <si>
    <t>TOMADA BAIXA DE EMBUTIR (2 MÓDULOS), 2P+T 10 A, INCLUINDO SUPORTE E PLACA - FORNECIMENTO E INSTALAÇÃO. AF_12/2015</t>
  </si>
  <si>
    <t>92008</t>
  </si>
  <si>
    <t xml:space="preserve">PEDREIRO COM ENCARGOS COMPLEMENTARES </t>
  </si>
  <si>
    <t>SERRALHEIRO COM ENCARGOS COMPLEMENTARES</t>
  </si>
  <si>
    <t>7136</t>
  </si>
  <si>
    <t>9868</t>
  </si>
  <si>
    <t>1956</t>
  </si>
  <si>
    <t>3529</t>
  </si>
  <si>
    <t>3536</t>
  </si>
  <si>
    <t>3868</t>
  </si>
  <si>
    <t>3848</t>
  </si>
  <si>
    <t>295</t>
  </si>
  <si>
    <t>819</t>
  </si>
  <si>
    <t>38638</t>
  </si>
  <si>
    <t>SIFAO PLASTICO TIPO COPO PARA PIA OU LAVATORIO,     1 X 1.1/2 "</t>
  </si>
  <si>
    <t>6149</t>
  </si>
  <si>
    <t>6146</t>
  </si>
  <si>
    <t>SIFAO PLASTICO TIPO COPO PARA TANQUE, 1.1/4 X 1.1/2"</t>
  </si>
  <si>
    <t>6157</t>
  </si>
  <si>
    <t>6152</t>
  </si>
  <si>
    <t>11713</t>
  </si>
  <si>
    <t>11684</t>
  </si>
  <si>
    <t>36791</t>
  </si>
  <si>
    <t>11772</t>
  </si>
  <si>
    <t>10422</t>
  </si>
  <si>
    <t>1744</t>
  </si>
  <si>
    <t>20269</t>
  </si>
  <si>
    <t>6150</t>
  </si>
  <si>
    <t xml:space="preserve">ELETRICISTA COM ENCARGOS COMPLEMENTARES </t>
  </si>
  <si>
    <t xml:space="preserve">ENCANADOR OU BOMBEIRO HIDRÁULICO COM ENCARGOS COMPLEMENTARES </t>
  </si>
  <si>
    <t>PINTOR COM ENCARGOS COMPLEMENTARES</t>
  </si>
  <si>
    <t xml:space="preserve">AUXILIAR DE SERVIÇOS GERAIS COM ENCARGOS COMPLEMENTARES </t>
  </si>
  <si>
    <t xml:space="preserve">GESSEIRO COM ENCARGOS COMPLEMENTARES </t>
  </si>
  <si>
    <t xml:space="preserve">MARCENEIRO COM ENCARGOS COMPLEMENTARES </t>
  </si>
  <si>
    <t>1368</t>
  </si>
  <si>
    <t xml:space="preserve">CHUVEIRO COMUM EM PLASTICO BRANCO, COM CANO, 3 TEMPERATURAS, 5500 W (110/220 V) </t>
  </si>
  <si>
    <t>12058</t>
  </si>
  <si>
    <t>2676</t>
  </si>
  <si>
    <t>CONDULETE EM PVC, TIPO "LL", SEM TAMPA, DE 1"</t>
  </si>
  <si>
    <t>2675</t>
  </si>
  <si>
    <t xml:space="preserve">TAMPA CEGA EM PVC PARA CONDULETE 4 X 2"  </t>
  </si>
  <si>
    <t>34629</t>
  </si>
  <si>
    <t>CABO FLEXIVEL PVC 750 V, 4 CONDUTORES</t>
  </si>
  <si>
    <t>97633</t>
  </si>
  <si>
    <t xml:space="preserve">REMOÇÃO DE FORRO DE GESSO, DE FORMA MANUAL, SEM REAPROVEITAMENTO. AF_1 </t>
  </si>
  <si>
    <t>REMOÇÃO DE INTERRUPTORES/TOMADAS ELÉTRICAS, DE FORMA MANUAL, SEM REAPROVEITAMENTO. AF_12/2017</t>
  </si>
  <si>
    <t xml:space="preserve">TOMADA RJ45, 8 FIOS, CAT 5E (APENAS MODULO) TOMADA RJ45, 8 FIOS, CAT 5E, CONJUNTO MONTADO PARA EMBUTIR 4" X 2" (PLACA + SUPORTE + MODULO) </t>
  </si>
  <si>
    <t xml:space="preserve">TOMADA RJ45, 8 FIOS, CAT 5E, CONJUNTO MONTADO PARA EMBUTIR 4" X 2" (PLACA + SUPORTE + MODULO) </t>
  </si>
  <si>
    <t>38083</t>
  </si>
  <si>
    <t>38104</t>
  </si>
  <si>
    <t>PATCH PANEL, 24 PORTAS, CATEGORIA 6, COM RACKS DE 19" E 1 U DE ALTURA</t>
  </si>
  <si>
    <t>39596</t>
  </si>
  <si>
    <t>PATCH PANEL, 48 PORTAS, CATEGORIA 6, COM RACKS DE 19" E 2 U DE ALTURA</t>
  </si>
  <si>
    <t>39597</t>
  </si>
  <si>
    <t>PATCH CORD, CATEGORIA 6, EXTENSAO DE 1,5 M</t>
  </si>
  <si>
    <t>PATCH CORD, CATEGORIA 6, EXTENSAO DE 2,5 M</t>
  </si>
  <si>
    <t>39606</t>
  </si>
  <si>
    <t>39607</t>
  </si>
  <si>
    <t>39601</t>
  </si>
  <si>
    <t>39603</t>
  </si>
  <si>
    <t>39599</t>
  </si>
  <si>
    <t>8.1.2</t>
  </si>
  <si>
    <t>8.1.4</t>
  </si>
  <si>
    <t>VALVULA EM PLASTICO BRANCO COM SAIDALISA PARA TANQUE 1.1/4" X 1.1/2"</t>
  </si>
  <si>
    <t>VALVULA DE DESCARGA METALICA, BASE 1 1/2 " E ACABAMENTO METALICO CROMADO</t>
  </si>
  <si>
    <t>11781</t>
  </si>
  <si>
    <t>VALVULA DE DESCARGA METALICA, BASE 1 1/4 " E ACABAMENTO METALICO CROMADO</t>
  </si>
  <si>
    <t xml:space="preserve">REMOÇÃO DE CABOS ELÉTRICOS, DE FORMA MANUAL, SEM REAPROVEITAMENTO. AF_ 12/2017       </t>
  </si>
  <si>
    <t>REMOÇÃO DE TUBULAÇÕES (TUBOS E CONEXÕES) DE ÁGUA FRIA, DE FORMA MANUAL,  SEM REAPROVEITAMENTO. AF_12/2017</t>
  </si>
  <si>
    <t>97662</t>
  </si>
  <si>
    <t>97661</t>
  </si>
  <si>
    <t>REMOÇÃO DE ACESSÓRIOS, DE FORMA MANUAL, SEM REAPROVEITAMENTO. AF_12/2017</t>
  </si>
  <si>
    <t>97664</t>
  </si>
  <si>
    <t>REMOÇÃO DE LUMINÁRIAS, DE FORMA MANUAL, SEM REAPROVEITAMENTO. AF_12/2017</t>
  </si>
  <si>
    <t>97665</t>
  </si>
  <si>
    <t>REMOÇÃO DE METAIS SANITÁRIOS, DE FORMA MANUAL, SEM REAPROVEITAMENTO. F_12/2017</t>
  </si>
  <si>
    <t>97666</t>
  </si>
  <si>
    <t xml:space="preserve"> REMOÇÃO DE LOUÇAS, DE FORMA MANUAL, SEM REAPROVEITAMENTO. AF_12/2017 </t>
  </si>
  <si>
    <t>97663</t>
  </si>
  <si>
    <t>REMOÇÃO DE PISO DE MADEIRA (ASSOALHO E BARROTE), DE FORMA MANUAL, SEM  REAPROVEITAMENTO. AF_12/2017</t>
  </si>
  <si>
    <t>97660</t>
  </si>
  <si>
    <t>GRELHA PVC BRANCA QUADRADA, 150 X 150 MM</t>
  </si>
  <si>
    <t>11731</t>
  </si>
  <si>
    <t>BOLSA DE LIGACAO EM PVC FLEXIVEL PARA VASO SANITARIO 1.1/2 " (40 MM)</t>
  </si>
  <si>
    <t>TUBO DE DESCARGA PVC, PARA LIGACAO CAIXA DE DESCARGA - EMBUTIR, 40 MM X 150 CM</t>
  </si>
  <si>
    <t>12613</t>
  </si>
  <si>
    <t>REATOR ELETRONICO BIVOLT PARA 2 LAMPADAS FLUORESCENTES DE 18/20 W</t>
  </si>
  <si>
    <t>1086</t>
  </si>
  <si>
    <t xml:space="preserve">REATOR ELETRONICO BIVOLT PARA 2 LAMPADAS FLUORESCENTES DE 36/40 W </t>
  </si>
  <si>
    <t>1079</t>
  </si>
  <si>
    <t>LAMPADA FLUORESCENTE COMPACTA 3U BRANCA 20 W, BASE E27 (127/220 V)</t>
  </si>
  <si>
    <t>38780</t>
  </si>
  <si>
    <t>LAMPADA FLUORESCENTE TUBULAR T8 DE 32/36 W, BIVOLT</t>
  </si>
  <si>
    <t>38779</t>
  </si>
  <si>
    <t xml:space="preserve">LAMPADA FLUORESCENTE TUBULAR T8 DE 16/18 W, BIVOLT </t>
  </si>
  <si>
    <t>LAMPADA FLUORESCENTE COMPACTA 2U BRANCA 15 W, BASE E27 (127/220 V)</t>
  </si>
  <si>
    <t>38191</t>
  </si>
  <si>
    <t>SOQUETE DE PVC / TERMOPLASTICO BASE E27, COM RABICHO, PARA LAMPADAS</t>
  </si>
  <si>
    <t>13329</t>
  </si>
  <si>
    <t>00065</t>
  </si>
  <si>
    <t>00109</t>
  </si>
  <si>
    <t>00113</t>
  </si>
  <si>
    <t>3873</t>
  </si>
  <si>
    <t>LUVA DE CORRER PARA TUBO SOLDAVEL, PVC, 25 MM, PARA AGUA FRIA PREDIAL</t>
  </si>
  <si>
    <t>LUVA DE CORRER PARA TUBO SOLDAVEL, PVC, 32 MM, PARA AGUA FRIA PREDIAL</t>
  </si>
  <si>
    <t>LUVA DE CORRER PARA TUBO SOLDAVEL, PVC, 50 MM, PARA AGUA FRIA PREDIAL</t>
  </si>
  <si>
    <t>LUVA DE CORRER PARA TUBO SOLDAVEL, PVC, 60 MM, PARA AGUA FRIA PREDIAL</t>
  </si>
  <si>
    <t>38021</t>
  </si>
  <si>
    <t>3847</t>
  </si>
  <si>
    <t>38022</t>
  </si>
  <si>
    <t>LUMINÁRIAS TIPO CALHA, DE SOBREPOR, COM REATORES DE PARTIDA RÁPIDA E LÂMPADAS FLUORESCENTES 2X2X36W, COMPLETAS, FORNECIMENTO E INSTALAÇÃO</t>
  </si>
  <si>
    <t>97599</t>
  </si>
  <si>
    <t xml:space="preserve">LUMINÁRIA DE EMERGÊNCIA - FORNECIMENTO E INSTALAÇÃO. AF_11/2017 </t>
  </si>
  <si>
    <t>LUMINÁRIA TIPO CALHA, DE EMBUTIR, COM 2 LÂMPADAS DE 14 W COM REFLETOR - FORNECIMENTO E INSTALAÇÃO. AF_11/2017</t>
  </si>
  <si>
    <t>97587</t>
  </si>
  <si>
    <t>LUMINÁRIA TIPO CALHA, DE SOBREPOR, COM 2 LÂMPADAS TUBULARES DE 36 W - FORNECIMENTO E INSTALAÇÃO. AF_11/2017</t>
  </si>
  <si>
    <t>97586</t>
  </si>
  <si>
    <t>REVESTIMENTO CERÂMICO PARA PAREDES INTERNAS COM PLACAS TIPO ESMALTADA EXTRA DE DIMENSÕES 20X20 CM APLICADAS EM AMBIENTES DE ÁREA MENOR QUE 5 M² A MEIA ALTURA DAS PAREDES. AF_06/2014</t>
  </si>
  <si>
    <t>PISO ELEVADO COM 2 PLACAS DE ACO COM ENCHIMENTO DE CONCRETO CELULAR, INCLUSO BASE/HASTE/CRUZETAS, 60 X 60 CM, H = *28* CM, RESISTENCIA CARGA CONCENTRADA 496 KG (COM COLOCACAO)</t>
  </si>
  <si>
    <t>39694</t>
  </si>
  <si>
    <t>PLACA DE GESSO PARA FORRO, DE *60 X 60* CM E ESPESSURA DE 12 MM (30 MM NAS BORDAS) SEM COLOCACAO</t>
  </si>
  <si>
    <t>4812</t>
  </si>
  <si>
    <t>1.1.12</t>
  </si>
  <si>
    <t>REMOÇÃO DE PORTAS, DE FORMA MANUAL, SEM REAPROVEITAMENTO</t>
  </si>
  <si>
    <t>97644</t>
  </si>
  <si>
    <t>1.1.13</t>
  </si>
  <si>
    <t>REMOÇÃO DE JANELAS, DE FORMA MANUAL, SEM REAPROVEITAMENTO</t>
  </si>
  <si>
    <t>97645</t>
  </si>
  <si>
    <t>5.1.1</t>
  </si>
  <si>
    <t>90822</t>
  </si>
  <si>
    <t>5.1.4</t>
  </si>
  <si>
    <t>KIT DE PORTA DE MADEIRA PARA PINTURA, SEMI-OCA (LEVE OU MÉDIA), PADRÃO MÉDIO, 80X210CM, ESPESSURA DE 3,5CM, ITENS INCLUSOS: DOBRADIÇAS, MONTAGEM E INSTALAÇÃO DO BATENTE, FECHADURA COM EXECUÇÃO DO FURO - FORNECIMENTO E INSTALAÇÃO.</t>
  </si>
  <si>
    <t>90843</t>
  </si>
  <si>
    <t>5.1.5</t>
  </si>
  <si>
    <t>39810</t>
  </si>
  <si>
    <t>39811</t>
  </si>
  <si>
    <t>QUADRO DE DISTRIBUICAO</t>
  </si>
  <si>
    <t>74131/004</t>
  </si>
  <si>
    <t>QUADRO DE DISTRIBUICAO DE ENERGIA DE EMBUTIR, EM CHAPA METALICA, PARA 18 DISJUNTORES TERMOMAGNETICOS MONOPOLARES, COM BARRAMENTO TRIFASICO ENEUTRO, FORNECIMENTO E INSTALACAO</t>
  </si>
  <si>
    <t>QUADRO DE DISTRIBUICAO DE ENERGIA DE EMBUTIR, EM CHAPA METALICA, PARA 32 DISJUNTORES TERMOMAGNETICOS MONOPOLARES, COM BARRAMENTO TRIFASICO E NEUTRO, FORNECIMENTO E INSTALACAO</t>
  </si>
  <si>
    <t>QUADRO DE DISTRIBUICAO DE ENERGIA DE EMBUTIR, EM CHAPA METALICA, PARA 50 DISJUNTORES TERMOMAGNETICOS MONOPOLARES, COM BARRAMENTO TRIFASICO E NEUTRO, FORNECIMENTO E INSTALACAO</t>
  </si>
  <si>
    <t>74131/006</t>
  </si>
  <si>
    <t>74131/008</t>
  </si>
  <si>
    <t>PORTAS</t>
  </si>
  <si>
    <t>7.8.7</t>
  </si>
  <si>
    <t>10.10</t>
  </si>
  <si>
    <t>10.10.1</t>
  </si>
  <si>
    <t>10.10.2</t>
  </si>
  <si>
    <t>10.10.3</t>
  </si>
  <si>
    <t>10.11</t>
  </si>
  <si>
    <t>10.2</t>
  </si>
  <si>
    <t>10.2.1</t>
  </si>
  <si>
    <t>10.2.2</t>
  </si>
  <si>
    <t>10.2.3</t>
  </si>
  <si>
    <t>10.2.4</t>
  </si>
  <si>
    <t>10.2.5</t>
  </si>
  <si>
    <t>10.3</t>
  </si>
  <si>
    <t>10.3.1</t>
  </si>
  <si>
    <t>10.3.2</t>
  </si>
  <si>
    <t>10.3.3</t>
  </si>
  <si>
    <t>10.3.4</t>
  </si>
  <si>
    <t>10.3.5</t>
  </si>
  <si>
    <t>10.6</t>
  </si>
  <si>
    <t>10.6.1</t>
  </si>
  <si>
    <t>10.6.2</t>
  </si>
  <si>
    <t>10.6.3</t>
  </si>
  <si>
    <t>10.6.4</t>
  </si>
  <si>
    <t>10.6.5</t>
  </si>
  <si>
    <t>10.11.1</t>
  </si>
  <si>
    <t>10.11.2</t>
  </si>
  <si>
    <t>10.11.3</t>
  </si>
  <si>
    <t>10.11.4</t>
  </si>
  <si>
    <t>10.11.5</t>
  </si>
  <si>
    <t>10.12</t>
  </si>
  <si>
    <t>10.13</t>
  </si>
  <si>
    <t>10.16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</si>
  <si>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</si>
  <si>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</si>
  <si>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</si>
  <si>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</si>
  <si>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</si>
  <si>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</si>
  <si>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</si>
  <si>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</si>
  <si>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</si>
  <si>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</si>
  <si>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</si>
  <si>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10.31</t>
  </si>
  <si>
    <t>10.32</t>
  </si>
  <si>
    <t>9.3</t>
  </si>
  <si>
    <t>9.3.1</t>
  </si>
  <si>
    <t>BDI (22,14% do total)</t>
  </si>
  <si>
    <t xml:space="preserve">DEMOLIÇÃO DE REVESTIMENTO CERÂMICO, DE FORMA MANUAL, SEM REAPROVEITAME. AF_12/2017
 </t>
  </si>
  <si>
    <t>REVESTIMENTO CERÂMICO PARA PISO COM PLACAS TIPO ESMALTADA EXTRA DE DIMENSÕES 35X35 CM APLICADA EM AMBIENTES DE ÁREA MENOR QUE 5 M2. AF_06/2014</t>
  </si>
  <si>
    <t>IMPERMEABILIZAÇÃO DE SUPERFÍCIE COM ARGAMASSA POLIMÉRICA / MEMBRANA ACRÍLICA, 3 DEMÃOS. AF_06/2018</t>
  </si>
  <si>
    <t>PISOS E IMPERMEABILIZAÇÕES</t>
  </si>
  <si>
    <t>APLICAÇÃO E LIXAMENTO DE MASSA LÁTEX EM PAREDES, UMA DEMÃO. AF_06/2014</t>
  </si>
  <si>
    <t>APLICAÇÃO MANUAL DE PINTURA COM TINTA LÁTEX ACRÍLICA EM PAREDES, DUAS DEMÃOS. AF_06/2014</t>
  </si>
  <si>
    <t>PORTA DE MADEIRA PARA PINTURA, SEMI-OCA (LEVE OU MÉDIA), 80X210CM, ESPESSURA DE 3,5CM, INCLUSO DOBRADIÇAS - FORNECIMENTO E INSTALAÇÃO. AF_12/2019</t>
  </si>
  <si>
    <t>ALIZAR DE 5X1,5CM PARA PORTA FIXADO COM PREGOS, PADRÃO MÉDIO - FORNECIMENTO E INSTALAÇÃO. AF_12/2019</t>
  </si>
  <si>
    <t>100659</t>
  </si>
  <si>
    <t>25</t>
  </si>
  <si>
    <t>PORTA DE MADEIRA COMPENSADA LISA PARA PINTURA, 120X210X3,5CM, 2 FOLHAS, INCLUSO ADUELA 2A, ALIZAR 2A E DOBRADIÇAS. AF_12/2019</t>
  </si>
  <si>
    <t>100700</t>
  </si>
  <si>
    <t>FECHADURA DE EMBUTIR COM CILINDRO, EXTERNA, COMPLETA, ACABAMENTO PADRÃO MÉDIO, INCLUSO EXECUÇÃO DE FURO - FORNECIMENTO E INSTALAÇÃO. AF_12/2019</t>
  </si>
  <si>
    <t>CAIXA DE PASSAGEM ELETRICA DE PAREDE, DE EMBUTIR, EM PVC, COM TAMPA APARAFUSADA, DIMENSOES 120 X 120 X *75* MM</t>
  </si>
  <si>
    <t>CAIXA DE PASSAGEM ELETRICA DE PAREDE, DE EMBUTIR, EM PVC, COM TAMPA APARAFUSADA, DIMENSOES 150 X 150 X *75* MM</t>
  </si>
  <si>
    <t>LUMINÁRIA TIPO CALHA, DE SOBREPOR, COM 2 LÂMPADAS TUBULARES FLUORESCENTES DE 18 W, COM REATOR DE PARTIDA RÁPIDA - FORNECIMENTO E INSTALAÇÃO. AF_02/2020</t>
  </si>
  <si>
    <t>97585</t>
  </si>
  <si>
    <t>LUMINÁRIA TIPO CALHA, DE SOBREPOR, COM 1 LÂMPADA TUBULAR FLUORESCENTE DE 20 W, COM REATOR DE PARTIDA CONVENCIONAL - FORNECIMENTO E INSTALAÇÃO. AF_02/2020</t>
  </si>
  <si>
    <t>100904</t>
  </si>
  <si>
    <t>7.9.3</t>
  </si>
  <si>
    <t>ELETRODUTO FLEXIVEL, EM ACO, TIPO CONDUITE, DIAMETRO DE 1"</t>
  </si>
  <si>
    <t>ELETRODUTO FLEXIVEL, EM ACO, TIPO CONDUITE, DIAMETRO DE 1 1/4"</t>
  </si>
  <si>
    <t>ELETRODUTO FLEXIVEL, EM ACO, TIPO CONDUITE, DIAMETRO DE 2"</t>
  </si>
  <si>
    <t>Ø 85 mm</t>
  </si>
  <si>
    <t>3513</t>
  </si>
  <si>
    <t>SIFAO EM METAL CROMADO PARA PIA OU LAVATORIO, 1 X 1.1/2 "</t>
  </si>
  <si>
    <t>SIFAO EM METAL CROMADO PARA TANQUE, 1.1/4  X    1.1/2 "</t>
  </si>
  <si>
    <t>ENGATE / RABICHO FLEXIVEL INOX 1/2 " X 40 CM</t>
  </si>
  <si>
    <t>BUCHA DE REDUCAO DE PVC, SOLDAVEL, CURTA, COM 50 X 40 MM, PARA AGUA FRIA PREDIAL</t>
  </si>
  <si>
    <t>CAIXA SIFONADA PVC 150 X 150 X 50MM COM TAMPA CEGA QUADRADA BRANCA</t>
  </si>
  <si>
    <t>VALVULA EM METAL CROMADO PARA PIA AMERICANA 3.1/2 X 1.1/2 "</t>
  </si>
  <si>
    <t>TORNEIRA CROMADA DE MESA PARA LAVATORIO, BICA ALTA (REF 1195)</t>
  </si>
  <si>
    <t>TORNEIRA CROMADA DE MESA PARA COZINHA BICA MOVEL COM AREJADOR 1/2 " OU 3/4 " (REF 1167)</t>
  </si>
  <si>
    <t>BACIA SANITARIA (VASO) COM CAIXA ACOPLADA, DE LOUCA BRANCA</t>
  </si>
  <si>
    <t>CUBA ACO INOX (AISI 304) DE EMBUTIR COM VALVULA 3 1/2 ", DE *40 X 34 X 12* CM</t>
  </si>
  <si>
    <t>LAVATORIO/CUBA DE EMBUTIR OVAL LOUCA BRANCA SEM LADRAO *50 X 35* CM</t>
  </si>
  <si>
    <t>SIFAO EM METAL CROMADO PARA PIA AMERICANA, 1.1/2 X 2 "</t>
  </si>
  <si>
    <t>MINISTÉRIO DO TURISMO E CULTURA E UNIDADES</t>
  </si>
  <si>
    <t>CONTRATAÇÃO DE EMPRESA PRESTADORA DE SERVIÇOS DE MANUTENÇÃO PREDIAL, SOB DEMANDA PARA ATENDIMENTO DA UNIDADES DO MTUR</t>
  </si>
  <si>
    <t>*VALOR TOTAL COM DESCONTO DE 16%</t>
  </si>
  <si>
    <r>
      <t xml:space="preserve">FONTES: </t>
    </r>
    <r>
      <rPr>
        <sz val="11"/>
        <color theme="1"/>
        <rFont val="Calibri"/>
        <family val="2"/>
        <scheme val="minor"/>
      </rPr>
      <t>SINAPI - REF.COLETA : MEDIANO DATA DE PREÇO : 05/2020</t>
    </r>
  </si>
  <si>
    <t>COMPOSIÇÃO DE PREÇOS SINAPI (05/2018)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</si>
</sst>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R$&quot;\ * #,##0.00_-;\-&quot;R$&quot;\ * #,##0.00_-;_-&quot;R$&quot;\ * &quot;-&quot;??_-;_-@_-"/>
    <numFmt numFmtId="165" formatCode="&quot;R$ 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9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4" borderId="1" xfId="0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 vertical="top" wrapText="1"/>
    </xf>
    <xf numFmtId="0" fontId="1" fillId="0" borderId="0" xfId="0" applyFont="1"/>
    <xf numFmtId="49" fontId="1" fillId="4" borderId="1" xfId="0" applyNumberFormat="1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 wrapText="1"/>
    </xf>
    <xf numFmtId="49" fontId="0" fillId="4" borderId="1" xfId="0" applyNumberForma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49" fontId="0" fillId="4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0" fillId="4" borderId="1" xfId="0" applyNumberFormat="1" applyFill="1" applyBorder="1" applyAlignment="1">
      <alignment horizontal="center" wrapText="1"/>
    </xf>
    <xf numFmtId="0" fontId="0" fillId="4" borderId="0" xfId="0" applyFill="1" applyAlignment="1">
      <alignment horizontal="center"/>
    </xf>
    <xf numFmtId="0" fontId="0" fillId="4" borderId="0" xfId="0" applyNumberFormat="1" applyFill="1" applyAlignment="1">
      <alignment wrapText="1"/>
    </xf>
    <xf numFmtId="0" fontId="0" fillId="4" borderId="1" xfId="0" applyNumberFormat="1" applyFill="1" applyBorder="1" applyAlignment="1">
      <alignment horizontal="left" wrapText="1"/>
    </xf>
    <xf numFmtId="0" fontId="0" fillId="4" borderId="2" xfId="0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49" fontId="1" fillId="4" borderId="1" xfId="0" applyNumberFormat="1" applyFon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0" fillId="4" borderId="0" xfId="0" applyNumberFormat="1" applyFill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 vertical="top"/>
    </xf>
    <xf numFmtId="165" fontId="1" fillId="4" borderId="1" xfId="0" applyNumberFormat="1" applyFont="1" applyFill="1" applyBorder="1" applyAlignment="1">
      <alignment horizontal="center" vertical="top"/>
    </xf>
    <xf numFmtId="165" fontId="0" fillId="4" borderId="1" xfId="0" applyNumberFormat="1" applyFill="1" applyBorder="1" applyAlignment="1">
      <alignment horizontal="center" vertical="top"/>
    </xf>
    <xf numFmtId="165" fontId="0" fillId="4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49" fontId="0" fillId="0" borderId="0" xfId="0" applyNumberFormat="1" applyFill="1" applyAlignment="1">
      <alignment horizontal="center" wrapText="1"/>
    </xf>
    <xf numFmtId="165" fontId="0" fillId="0" borderId="0" xfId="0" applyNumberForma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3" fillId="3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center" vertical="top" wrapText="1"/>
    </xf>
    <xf numFmtId="49" fontId="0" fillId="2" borderId="1" xfId="0" applyNumberFormat="1" applyFill="1" applyBorder="1" applyAlignment="1">
      <alignment horizontal="center" vertical="top" wrapText="1"/>
    </xf>
    <xf numFmtId="165" fontId="0" fillId="2" borderId="1" xfId="0" applyNumberForma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horizontal="center" wrapText="1"/>
    </xf>
    <xf numFmtId="49" fontId="0" fillId="2" borderId="1" xfId="0" applyNumberFormat="1" applyFill="1" applyBorder="1" applyAlignment="1">
      <alignment horizontal="center" wrapText="1"/>
    </xf>
    <xf numFmtId="165" fontId="0" fillId="2" borderId="1" xfId="0" applyNumberForma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wrapText="1"/>
    </xf>
    <xf numFmtId="0" fontId="0" fillId="2" borderId="1" xfId="0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vertical="top" wrapText="1"/>
    </xf>
    <xf numFmtId="0" fontId="1" fillId="2" borderId="0" xfId="0" applyFont="1" applyFill="1" applyAlignment="1">
      <alignment horizontal="left" wrapText="1"/>
    </xf>
    <xf numFmtId="164" fontId="0" fillId="2" borderId="1" xfId="0" applyNumberFormat="1" applyFill="1" applyBorder="1" applyAlignment="1">
      <alignment horizontal="center" wrapText="1"/>
    </xf>
    <xf numFmtId="0" fontId="11" fillId="2" borderId="0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0" fillId="2" borderId="0" xfId="1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165" fontId="12" fillId="2" borderId="1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wrapText="1"/>
    </xf>
    <xf numFmtId="0" fontId="6" fillId="2" borderId="1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center" wrapText="1"/>
    </xf>
    <xf numFmtId="0" fontId="10" fillId="5" borderId="13" xfId="0" applyFont="1" applyFill="1" applyBorder="1" applyAlignment="1">
      <alignment horizontal="left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wrapText="1"/>
    </xf>
    <xf numFmtId="165" fontId="0" fillId="5" borderId="1" xfId="0" applyNumberFormat="1" applyFill="1" applyBorder="1" applyAlignment="1">
      <alignment horizontal="center" wrapText="1"/>
    </xf>
    <xf numFmtId="164" fontId="0" fillId="5" borderId="1" xfId="0" applyNumberFormat="1" applyFill="1" applyBorder="1" applyAlignment="1">
      <alignment horizontal="center" wrapText="1"/>
    </xf>
    <xf numFmtId="0" fontId="0" fillId="5" borderId="0" xfId="0" applyFill="1" applyAlignment="1">
      <alignment wrapText="1"/>
    </xf>
    <xf numFmtId="164" fontId="0" fillId="5" borderId="0" xfId="0" applyNumberFormat="1" applyFill="1" applyAlignment="1">
      <alignment wrapText="1"/>
    </xf>
    <xf numFmtId="0" fontId="0" fillId="5" borderId="1" xfId="0" applyFill="1" applyBorder="1" applyAlignment="1">
      <alignment horizontal="left" wrapText="1"/>
    </xf>
    <xf numFmtId="0" fontId="10" fillId="5" borderId="14" xfId="0" applyFont="1" applyFill="1" applyBorder="1" applyAlignment="1">
      <alignment horizontal="left" vertical="center" wrapText="1"/>
    </xf>
    <xf numFmtId="0" fontId="0" fillId="5" borderId="3" xfId="0" applyFill="1" applyBorder="1" applyAlignment="1">
      <alignment horizontal="center" wrapText="1"/>
    </xf>
    <xf numFmtId="0" fontId="0" fillId="5" borderId="4" xfId="0" applyFill="1" applyBorder="1" applyAlignment="1">
      <alignment horizontal="left" wrapText="1"/>
    </xf>
    <xf numFmtId="49" fontId="0" fillId="5" borderId="1" xfId="0" applyNumberFormat="1" applyFill="1" applyBorder="1" applyAlignment="1">
      <alignment horizontal="center" wrapText="1"/>
    </xf>
    <xf numFmtId="0" fontId="0" fillId="5" borderId="1" xfId="0" applyNumberFormat="1" applyFill="1" applyBorder="1" applyAlignment="1">
      <alignment horizontal="center" wrapText="1"/>
    </xf>
    <xf numFmtId="0" fontId="0" fillId="5" borderId="1" xfId="0" applyFill="1" applyBorder="1" applyAlignment="1">
      <alignment horizontal="left" vertical="top" wrapText="1"/>
    </xf>
    <xf numFmtId="0" fontId="0" fillId="5" borderId="0" xfId="0" applyFill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center" vertical="top" wrapText="1"/>
    </xf>
    <xf numFmtId="0" fontId="7" fillId="5" borderId="0" xfId="0" applyFont="1" applyFill="1" applyAlignment="1">
      <alignment wrapText="1"/>
    </xf>
    <xf numFmtId="0" fontId="0" fillId="2" borderId="0" xfId="0" applyFill="1" applyAlignment="1">
      <alignment horizontal="center" wrapText="1"/>
    </xf>
    <xf numFmtId="49" fontId="2" fillId="5" borderId="1" xfId="0" applyNumberFormat="1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49" fontId="0" fillId="5" borderId="2" xfId="0" applyNumberFormat="1" applyFont="1" applyFill="1" applyBorder="1" applyAlignment="1">
      <alignment horizontal="center" wrapText="1"/>
    </xf>
    <xf numFmtId="3" fontId="10" fillId="5" borderId="14" xfId="0" applyNumberFormat="1" applyFont="1" applyFill="1" applyBorder="1" applyAlignment="1">
      <alignment horizontal="center" wrapText="1"/>
    </xf>
    <xf numFmtId="0" fontId="0" fillId="5" borderId="2" xfId="0" applyFont="1" applyFill="1" applyBorder="1" applyAlignment="1">
      <alignment horizontal="center" wrapText="1"/>
    </xf>
    <xf numFmtId="3" fontId="10" fillId="5" borderId="1" xfId="0" applyNumberFormat="1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left" vertical="center" wrapText="1"/>
    </xf>
    <xf numFmtId="0" fontId="10" fillId="5" borderId="14" xfId="0" applyFont="1" applyFill="1" applyBorder="1" applyAlignment="1">
      <alignment horizontal="left" wrapText="1"/>
    </xf>
    <xf numFmtId="49" fontId="0" fillId="5" borderId="15" xfId="0" applyNumberFormat="1" applyFill="1" applyBorder="1" applyAlignment="1">
      <alignment horizontal="center" wrapText="1"/>
    </xf>
    <xf numFmtId="0" fontId="0" fillId="5" borderId="15" xfId="0" applyFill="1" applyBorder="1" applyAlignment="1">
      <alignment horizontal="center" wrapText="1"/>
    </xf>
    <xf numFmtId="164" fontId="0" fillId="5" borderId="15" xfId="0" applyNumberForma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wrapText="1"/>
    </xf>
    <xf numFmtId="164" fontId="10" fillId="5" borderId="1" xfId="0" applyNumberFormat="1" applyFont="1" applyFill="1" applyBorder="1" applyAlignment="1">
      <alignment horizontal="center" wrapText="1"/>
    </xf>
    <xf numFmtId="0" fontId="8" fillId="5" borderId="0" xfId="0" applyFont="1" applyFill="1" applyAlignment="1">
      <alignment wrapText="1"/>
    </xf>
    <xf numFmtId="0" fontId="10" fillId="5" borderId="1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3"/>
  <sheetViews>
    <sheetView tabSelected="1" topLeftCell="A214" zoomScaleNormal="100" workbookViewId="0">
      <selection activeCell="A2" sqref="A2:H236"/>
    </sheetView>
  </sheetViews>
  <sheetFormatPr defaultRowHeight="15" x14ac:dyDescent="0.25"/>
  <cols>
    <col min="1" max="1" width="8.28515625" style="39" customWidth="1"/>
    <col min="2" max="2" width="50.85546875" style="51" customWidth="1"/>
    <col min="3" max="3" width="14.7109375" style="39" customWidth="1"/>
    <col min="4" max="4" width="14.42578125" style="45" customWidth="1"/>
    <col min="5" max="5" width="13.7109375" style="49" bestFit="1" customWidth="1"/>
    <col min="6" max="6" width="15.28515625" style="49" bestFit="1" customWidth="1"/>
    <col min="7" max="7" width="16.7109375" style="46" customWidth="1"/>
    <col min="8" max="8" width="16.5703125" style="39" customWidth="1"/>
    <col min="9" max="9" width="9.140625" style="39"/>
    <col min="10" max="10" width="13.7109375" style="39" bestFit="1" customWidth="1"/>
    <col min="11" max="16384" width="9.140625" style="39"/>
  </cols>
  <sheetData>
    <row r="1" spans="1:8" ht="15.75" thickBot="1" x14ac:dyDescent="0.3"/>
    <row r="2" spans="1:8" ht="24.75" customHeight="1" thickBot="1" x14ac:dyDescent="0.3">
      <c r="A2" s="146" t="s">
        <v>1154</v>
      </c>
      <c r="B2" s="147"/>
      <c r="C2" s="147"/>
      <c r="D2" s="147"/>
      <c r="E2" s="147"/>
      <c r="F2" s="147"/>
      <c r="G2" s="147"/>
      <c r="H2" s="148"/>
    </row>
    <row r="3" spans="1:8" ht="15.75" x14ac:dyDescent="0.25">
      <c r="A3" s="162" t="s">
        <v>23</v>
      </c>
      <c r="B3" s="162"/>
      <c r="C3" s="152" t="s">
        <v>689</v>
      </c>
      <c r="D3" s="153"/>
      <c r="E3" s="153"/>
      <c r="F3" s="153"/>
      <c r="G3" s="153"/>
      <c r="H3" s="154"/>
    </row>
    <row r="4" spans="1:8" ht="15.75" customHeight="1" x14ac:dyDescent="0.25">
      <c r="A4" s="163" t="s">
        <v>24</v>
      </c>
      <c r="B4" s="163"/>
      <c r="C4" s="149" t="s">
        <v>1150</v>
      </c>
      <c r="D4" s="150"/>
      <c r="E4" s="150"/>
      <c r="F4" s="150"/>
      <c r="G4" s="150"/>
      <c r="H4" s="151"/>
    </row>
    <row r="5" spans="1:8" ht="33.75" customHeight="1" x14ac:dyDescent="0.25">
      <c r="A5" s="164" t="s">
        <v>22</v>
      </c>
      <c r="B5" s="165"/>
      <c r="C5" s="149" t="s">
        <v>1151</v>
      </c>
      <c r="D5" s="150"/>
      <c r="E5" s="150"/>
      <c r="F5" s="150"/>
      <c r="G5" s="150"/>
      <c r="H5" s="151"/>
    </row>
    <row r="6" spans="1:8" x14ac:dyDescent="0.25">
      <c r="A6" s="161" t="s">
        <v>0</v>
      </c>
      <c r="B6" s="161"/>
      <c r="C6" s="52" t="s">
        <v>25</v>
      </c>
      <c r="D6" s="53" t="s">
        <v>26</v>
      </c>
      <c r="E6" s="52" t="s">
        <v>27</v>
      </c>
      <c r="F6" s="56" t="s">
        <v>863</v>
      </c>
      <c r="G6" s="54" t="s">
        <v>28</v>
      </c>
      <c r="H6" s="52" t="s">
        <v>29</v>
      </c>
    </row>
    <row r="7" spans="1:8" s="64" customFormat="1" x14ac:dyDescent="0.25">
      <c r="A7" s="58">
        <v>1</v>
      </c>
      <c r="B7" s="59" t="s">
        <v>30</v>
      </c>
      <c r="C7" s="60"/>
      <c r="D7" s="61"/>
      <c r="E7" s="60"/>
      <c r="F7" s="60"/>
      <c r="G7" s="62"/>
      <c r="H7" s="63">
        <f>SUM(H9:H31)</f>
        <v>39000.929999999993</v>
      </c>
    </row>
    <row r="8" spans="1:8" x14ac:dyDescent="0.25">
      <c r="A8" s="58" t="s">
        <v>661</v>
      </c>
      <c r="B8" s="89" t="s">
        <v>659</v>
      </c>
      <c r="C8" s="65"/>
      <c r="D8" s="68"/>
      <c r="E8" s="60"/>
      <c r="F8" s="60"/>
      <c r="G8" s="62"/>
      <c r="H8" s="90"/>
    </row>
    <row r="9" spans="1:8" s="108" customFormat="1" ht="30" x14ac:dyDescent="0.25">
      <c r="A9" s="102" t="s">
        <v>664</v>
      </c>
      <c r="B9" s="110" t="s">
        <v>998</v>
      </c>
      <c r="C9" s="102" t="s">
        <v>32</v>
      </c>
      <c r="D9" s="114" t="s">
        <v>999</v>
      </c>
      <c r="E9" s="102">
        <v>6</v>
      </c>
      <c r="F9" s="102" t="s">
        <v>862</v>
      </c>
      <c r="G9" s="106">
        <v>8.65</v>
      </c>
      <c r="H9" s="107">
        <f t="shared" ref="H9:H20" si="0">E9*G9</f>
        <v>51.900000000000006</v>
      </c>
    </row>
    <row r="10" spans="1:8" s="108" customFormat="1" ht="30" x14ac:dyDescent="0.25">
      <c r="A10" s="102" t="s">
        <v>665</v>
      </c>
      <c r="B10" s="110" t="s">
        <v>994</v>
      </c>
      <c r="C10" s="102" t="s">
        <v>32</v>
      </c>
      <c r="D10" s="114" t="s">
        <v>995</v>
      </c>
      <c r="E10" s="102">
        <v>200</v>
      </c>
      <c r="F10" s="102" t="s">
        <v>862</v>
      </c>
      <c r="G10" s="106">
        <v>0.91</v>
      </c>
      <c r="H10" s="107">
        <f t="shared" si="0"/>
        <v>182</v>
      </c>
    </row>
    <row r="11" spans="1:8" s="108" customFormat="1" ht="45" x14ac:dyDescent="0.25">
      <c r="A11" s="102" t="s">
        <v>666</v>
      </c>
      <c r="B11" s="110" t="s">
        <v>1113</v>
      </c>
      <c r="C11" s="102" t="s">
        <v>32</v>
      </c>
      <c r="D11" s="114" t="s">
        <v>964</v>
      </c>
      <c r="E11" s="102">
        <v>300</v>
      </c>
      <c r="F11" s="102" t="s">
        <v>31</v>
      </c>
      <c r="G11" s="106">
        <v>15.97</v>
      </c>
      <c r="H11" s="107">
        <f t="shared" si="0"/>
        <v>4791</v>
      </c>
    </row>
    <row r="12" spans="1:8" s="108" customFormat="1" ht="30" x14ac:dyDescent="0.25">
      <c r="A12" s="102" t="s">
        <v>711</v>
      </c>
      <c r="B12" s="110" t="s">
        <v>996</v>
      </c>
      <c r="C12" s="102" t="s">
        <v>32</v>
      </c>
      <c r="D12" s="114" t="s">
        <v>997</v>
      </c>
      <c r="E12" s="102">
        <v>12</v>
      </c>
      <c r="F12" s="102" t="s">
        <v>862</v>
      </c>
      <c r="G12" s="106">
        <v>6.31</v>
      </c>
      <c r="H12" s="107">
        <f t="shared" si="0"/>
        <v>75.72</v>
      </c>
    </row>
    <row r="13" spans="1:8" s="108" customFormat="1" ht="30" x14ac:dyDescent="0.25">
      <c r="A13" s="102" t="s">
        <v>712</v>
      </c>
      <c r="B13" s="110" t="s">
        <v>988</v>
      </c>
      <c r="C13" s="102" t="s">
        <v>32</v>
      </c>
      <c r="D13" s="114" t="s">
        <v>991</v>
      </c>
      <c r="E13" s="102">
        <v>2000</v>
      </c>
      <c r="F13" s="102" t="s">
        <v>37</v>
      </c>
      <c r="G13" s="106">
        <v>0.47</v>
      </c>
      <c r="H13" s="107">
        <f t="shared" si="0"/>
        <v>940</v>
      </c>
    </row>
    <row r="14" spans="1:8" s="108" customFormat="1" ht="45" x14ac:dyDescent="0.25">
      <c r="A14" s="102" t="s">
        <v>713</v>
      </c>
      <c r="B14" s="110" t="s">
        <v>989</v>
      </c>
      <c r="C14" s="102" t="s">
        <v>32</v>
      </c>
      <c r="D14" s="114" t="s">
        <v>990</v>
      </c>
      <c r="E14" s="102">
        <v>700</v>
      </c>
      <c r="F14" s="102" t="s">
        <v>37</v>
      </c>
      <c r="G14" s="106">
        <v>0.35</v>
      </c>
      <c r="H14" s="107">
        <f t="shared" si="0"/>
        <v>244.99999999999997</v>
      </c>
    </row>
    <row r="15" spans="1:8" s="108" customFormat="1" ht="30" x14ac:dyDescent="0.25">
      <c r="A15" s="102" t="s">
        <v>714</v>
      </c>
      <c r="B15" s="110" t="s">
        <v>992</v>
      </c>
      <c r="C15" s="102" t="s">
        <v>32</v>
      </c>
      <c r="D15" s="114" t="s">
        <v>993</v>
      </c>
      <c r="E15" s="102">
        <v>30</v>
      </c>
      <c r="F15" s="102" t="s">
        <v>862</v>
      </c>
      <c r="G15" s="106">
        <v>1.07</v>
      </c>
      <c r="H15" s="107">
        <f t="shared" si="0"/>
        <v>32.1</v>
      </c>
    </row>
    <row r="16" spans="1:8" s="144" customFormat="1" ht="45" x14ac:dyDescent="0.25">
      <c r="A16" s="102" t="s">
        <v>715</v>
      </c>
      <c r="B16" s="110" t="s">
        <v>1000</v>
      </c>
      <c r="C16" s="102" t="s">
        <v>32</v>
      </c>
      <c r="D16" s="102">
        <v>97643</v>
      </c>
      <c r="E16" s="102">
        <v>1500</v>
      </c>
      <c r="F16" s="102" t="s">
        <v>31</v>
      </c>
      <c r="G16" s="106">
        <v>17.38</v>
      </c>
      <c r="H16" s="107">
        <f t="shared" si="0"/>
        <v>26070</v>
      </c>
    </row>
    <row r="17" spans="1:8" s="108" customFormat="1" ht="30" x14ac:dyDescent="0.25">
      <c r="A17" s="102" t="s">
        <v>716</v>
      </c>
      <c r="B17" s="110" t="s">
        <v>965</v>
      </c>
      <c r="C17" s="102" t="s">
        <v>32</v>
      </c>
      <c r="D17" s="102">
        <v>97641</v>
      </c>
      <c r="E17" s="102">
        <v>100</v>
      </c>
      <c r="F17" s="102" t="s">
        <v>31</v>
      </c>
      <c r="G17" s="106">
        <v>3.54</v>
      </c>
      <c r="H17" s="107">
        <f t="shared" si="0"/>
        <v>354</v>
      </c>
    </row>
    <row r="18" spans="1:8" s="108" customFormat="1" ht="45" x14ac:dyDescent="0.25">
      <c r="A18" s="102" t="s">
        <v>717</v>
      </c>
      <c r="B18" s="110" t="s">
        <v>966</v>
      </c>
      <c r="C18" s="102" t="s">
        <v>32</v>
      </c>
      <c r="D18" s="114" t="s">
        <v>1001</v>
      </c>
      <c r="E18" s="102">
        <v>300</v>
      </c>
      <c r="F18" s="102" t="s">
        <v>862</v>
      </c>
      <c r="G18" s="106">
        <v>0.47</v>
      </c>
      <c r="H18" s="107">
        <f t="shared" si="0"/>
        <v>141</v>
      </c>
    </row>
    <row r="19" spans="1:8" s="108" customFormat="1" ht="30" x14ac:dyDescent="0.25">
      <c r="A19" s="102" t="s">
        <v>1043</v>
      </c>
      <c r="B19" s="110" t="s">
        <v>1044</v>
      </c>
      <c r="C19" s="102" t="s">
        <v>32</v>
      </c>
      <c r="D19" s="114" t="s">
        <v>1045</v>
      </c>
      <c r="E19" s="102">
        <v>20</v>
      </c>
      <c r="F19" s="102" t="s">
        <v>31</v>
      </c>
      <c r="G19" s="106">
        <v>6.53</v>
      </c>
      <c r="H19" s="107">
        <f t="shared" si="0"/>
        <v>130.6</v>
      </c>
    </row>
    <row r="20" spans="1:8" s="108" customFormat="1" ht="30" x14ac:dyDescent="0.25">
      <c r="A20" s="102" t="s">
        <v>1046</v>
      </c>
      <c r="B20" s="110" t="s">
        <v>1047</v>
      </c>
      <c r="C20" s="102" t="s">
        <v>32</v>
      </c>
      <c r="D20" s="114" t="s">
        <v>1048</v>
      </c>
      <c r="E20" s="102">
        <v>30</v>
      </c>
      <c r="F20" s="102" t="s">
        <v>31</v>
      </c>
      <c r="G20" s="106">
        <v>22.2</v>
      </c>
      <c r="H20" s="107">
        <f t="shared" si="0"/>
        <v>666</v>
      </c>
    </row>
    <row r="21" spans="1:8" x14ac:dyDescent="0.25">
      <c r="A21" s="58" t="s">
        <v>813</v>
      </c>
      <c r="B21" s="59" t="s">
        <v>812</v>
      </c>
      <c r="C21" s="65"/>
      <c r="D21" s="66"/>
      <c r="E21" s="65"/>
      <c r="F21" s="65"/>
      <c r="G21" s="67"/>
      <c r="H21" s="90"/>
    </row>
    <row r="22" spans="1:8" s="108" customFormat="1" ht="60" x14ac:dyDescent="0.25">
      <c r="A22" s="105" t="s">
        <v>663</v>
      </c>
      <c r="B22" s="110" t="s">
        <v>814</v>
      </c>
      <c r="C22" s="102" t="s">
        <v>834</v>
      </c>
      <c r="D22" s="114" t="s">
        <v>815</v>
      </c>
      <c r="E22" s="102">
        <v>50</v>
      </c>
      <c r="F22" s="102" t="s">
        <v>31</v>
      </c>
      <c r="G22" s="106">
        <v>78.700999999999993</v>
      </c>
      <c r="H22" s="107">
        <f t="shared" ref="H22:H31" si="1">E22*G22</f>
        <v>3935.0499999999997</v>
      </c>
    </row>
    <row r="23" spans="1:8" s="108" customFormat="1" ht="45" x14ac:dyDescent="0.25">
      <c r="A23" s="105" t="s">
        <v>816</v>
      </c>
      <c r="B23" s="110" t="s">
        <v>817</v>
      </c>
      <c r="C23" s="102" t="s">
        <v>834</v>
      </c>
      <c r="D23" s="114" t="s">
        <v>835</v>
      </c>
      <c r="E23" s="102">
        <v>3</v>
      </c>
      <c r="F23" s="102" t="s">
        <v>867</v>
      </c>
      <c r="G23" s="106">
        <v>38.67</v>
      </c>
      <c r="H23" s="107">
        <f t="shared" si="1"/>
        <v>116.01</v>
      </c>
    </row>
    <row r="24" spans="1:8" s="108" customFormat="1" ht="30" x14ac:dyDescent="0.25">
      <c r="A24" s="105" t="s">
        <v>826</v>
      </c>
      <c r="B24" s="110" t="s">
        <v>818</v>
      </c>
      <c r="C24" s="102" t="s">
        <v>834</v>
      </c>
      <c r="D24" s="114" t="s">
        <v>836</v>
      </c>
      <c r="E24" s="102">
        <v>30</v>
      </c>
      <c r="F24" s="102" t="s">
        <v>31</v>
      </c>
      <c r="G24" s="106">
        <v>21.24</v>
      </c>
      <c r="H24" s="107">
        <f t="shared" si="1"/>
        <v>637.19999999999993</v>
      </c>
    </row>
    <row r="25" spans="1:8" s="108" customFormat="1" ht="45" x14ac:dyDescent="0.25">
      <c r="A25" s="105" t="s">
        <v>827</v>
      </c>
      <c r="B25" s="110" t="s">
        <v>819</v>
      </c>
      <c r="C25" s="102" t="s">
        <v>834</v>
      </c>
      <c r="D25" s="114" t="s">
        <v>837</v>
      </c>
      <c r="E25" s="102">
        <v>15</v>
      </c>
      <c r="F25" s="102" t="s">
        <v>37</v>
      </c>
      <c r="G25" s="106">
        <v>4.4800000000000004</v>
      </c>
      <c r="H25" s="107">
        <f t="shared" si="1"/>
        <v>67.2</v>
      </c>
    </row>
    <row r="26" spans="1:8" s="108" customFormat="1" ht="45" x14ac:dyDescent="0.25">
      <c r="A26" s="105" t="s">
        <v>828</v>
      </c>
      <c r="B26" s="110" t="s">
        <v>820</v>
      </c>
      <c r="C26" s="102" t="s">
        <v>834</v>
      </c>
      <c r="D26" s="114" t="s">
        <v>838</v>
      </c>
      <c r="E26" s="102">
        <v>25</v>
      </c>
      <c r="F26" s="102" t="s">
        <v>37</v>
      </c>
      <c r="G26" s="106">
        <v>5.09</v>
      </c>
      <c r="H26" s="107">
        <f t="shared" si="1"/>
        <v>127.25</v>
      </c>
    </row>
    <row r="27" spans="1:8" s="108" customFormat="1" ht="45" x14ac:dyDescent="0.25">
      <c r="A27" s="105" t="s">
        <v>829</v>
      </c>
      <c r="B27" s="110" t="s">
        <v>821</v>
      </c>
      <c r="C27" s="102" t="s">
        <v>834</v>
      </c>
      <c r="D27" s="114" t="s">
        <v>839</v>
      </c>
      <c r="E27" s="102">
        <v>90</v>
      </c>
      <c r="F27" s="102" t="s">
        <v>37</v>
      </c>
      <c r="G27" s="106">
        <v>0.24</v>
      </c>
      <c r="H27" s="107">
        <f t="shared" si="1"/>
        <v>21.599999999999998</v>
      </c>
    </row>
    <row r="28" spans="1:8" s="108" customFormat="1" ht="45" x14ac:dyDescent="0.25">
      <c r="A28" s="105" t="s">
        <v>830</v>
      </c>
      <c r="B28" s="110" t="s">
        <v>822</v>
      </c>
      <c r="C28" s="102" t="s">
        <v>834</v>
      </c>
      <c r="D28" s="114" t="s">
        <v>840</v>
      </c>
      <c r="E28" s="102">
        <v>90</v>
      </c>
      <c r="F28" s="102" t="s">
        <v>37</v>
      </c>
      <c r="G28" s="106">
        <v>3.14</v>
      </c>
      <c r="H28" s="107">
        <f t="shared" si="1"/>
        <v>282.60000000000002</v>
      </c>
    </row>
    <row r="29" spans="1:8" s="108" customFormat="1" ht="45" x14ac:dyDescent="0.25">
      <c r="A29" s="105" t="s">
        <v>831</v>
      </c>
      <c r="B29" s="110" t="s">
        <v>823</v>
      </c>
      <c r="C29" s="102" t="s">
        <v>834</v>
      </c>
      <c r="D29" s="114" t="s">
        <v>841</v>
      </c>
      <c r="E29" s="102">
        <v>30</v>
      </c>
      <c r="F29" s="102" t="s">
        <v>844</v>
      </c>
      <c r="G29" s="106">
        <v>4.22</v>
      </c>
      <c r="H29" s="107">
        <f t="shared" si="1"/>
        <v>126.6</v>
      </c>
    </row>
    <row r="30" spans="1:8" s="108" customFormat="1" ht="45" x14ac:dyDescent="0.25">
      <c r="A30" s="105" t="s">
        <v>832</v>
      </c>
      <c r="B30" s="110" t="s">
        <v>824</v>
      </c>
      <c r="C30" s="102" t="s">
        <v>834</v>
      </c>
      <c r="D30" s="114" t="s">
        <v>842</v>
      </c>
      <c r="E30" s="102">
        <v>30</v>
      </c>
      <c r="F30" s="102" t="s">
        <v>862</v>
      </c>
      <c r="G30" s="106">
        <v>0.08</v>
      </c>
      <c r="H30" s="107">
        <f t="shared" si="1"/>
        <v>2.4</v>
      </c>
    </row>
    <row r="31" spans="1:8" s="108" customFormat="1" ht="45" x14ac:dyDescent="0.25">
      <c r="A31" s="105" t="s">
        <v>833</v>
      </c>
      <c r="B31" s="110" t="s">
        <v>825</v>
      </c>
      <c r="C31" s="102" t="s">
        <v>834</v>
      </c>
      <c r="D31" s="114" t="s">
        <v>843</v>
      </c>
      <c r="E31" s="102">
        <v>30</v>
      </c>
      <c r="F31" s="102" t="s">
        <v>862</v>
      </c>
      <c r="G31" s="106">
        <v>0.19</v>
      </c>
      <c r="H31" s="107">
        <f t="shared" si="1"/>
        <v>5.7</v>
      </c>
    </row>
    <row r="32" spans="1:8" s="64" customFormat="1" x14ac:dyDescent="0.25">
      <c r="A32" s="58">
        <v>2</v>
      </c>
      <c r="B32" s="59" t="s">
        <v>1116</v>
      </c>
      <c r="C32" s="65"/>
      <c r="D32" s="66"/>
      <c r="E32" s="65"/>
      <c r="F32" s="65"/>
      <c r="G32" s="67"/>
      <c r="H32" s="63">
        <f>SUM(H34:H42)</f>
        <v>402347.8</v>
      </c>
    </row>
    <row r="33" spans="1:10" x14ac:dyDescent="0.25">
      <c r="A33" s="58" t="s">
        <v>35</v>
      </c>
      <c r="B33" s="59" t="s">
        <v>241</v>
      </c>
      <c r="C33" s="65"/>
      <c r="D33" s="68"/>
      <c r="E33" s="60"/>
      <c r="F33" s="60"/>
      <c r="G33" s="67"/>
      <c r="H33" s="60"/>
    </row>
    <row r="34" spans="1:10" s="108" customFormat="1" ht="45" customHeight="1" x14ac:dyDescent="0.25">
      <c r="A34" s="102" t="s">
        <v>721</v>
      </c>
      <c r="B34" s="110" t="s">
        <v>1114</v>
      </c>
      <c r="C34" s="102" t="s">
        <v>32</v>
      </c>
      <c r="D34" s="114" t="s">
        <v>868</v>
      </c>
      <c r="E34" s="102">
        <v>150</v>
      </c>
      <c r="F34" s="105" t="s">
        <v>31</v>
      </c>
      <c r="G34" s="106">
        <v>37.76</v>
      </c>
      <c r="H34" s="107">
        <f>E34*G34</f>
        <v>5664</v>
      </c>
      <c r="J34" s="109"/>
    </row>
    <row r="35" spans="1:10" s="117" customFormat="1" ht="45" customHeight="1" x14ac:dyDescent="0.25">
      <c r="A35" s="102" t="s">
        <v>722</v>
      </c>
      <c r="B35" s="110" t="s">
        <v>718</v>
      </c>
      <c r="C35" s="102" t="s">
        <v>32</v>
      </c>
      <c r="D35" s="128">
        <v>87259</v>
      </c>
      <c r="E35" s="102">
        <v>150</v>
      </c>
      <c r="F35" s="105" t="s">
        <v>31</v>
      </c>
      <c r="G35" s="106">
        <v>76.81</v>
      </c>
      <c r="H35" s="107">
        <f>E35*G35</f>
        <v>11521.5</v>
      </c>
    </row>
    <row r="36" spans="1:10" s="117" customFormat="1" ht="60" customHeight="1" x14ac:dyDescent="0.25">
      <c r="A36" s="102" t="s">
        <v>855</v>
      </c>
      <c r="B36" s="145" t="s">
        <v>1038</v>
      </c>
      <c r="C36" s="102" t="s">
        <v>32</v>
      </c>
      <c r="D36" s="142">
        <v>87266</v>
      </c>
      <c r="E36" s="102">
        <v>50</v>
      </c>
      <c r="F36" s="105" t="s">
        <v>31</v>
      </c>
      <c r="G36" s="106">
        <v>54.97</v>
      </c>
      <c r="H36" s="143">
        <f>E36*G36</f>
        <v>2748.5</v>
      </c>
    </row>
    <row r="37" spans="1:10" s="49" customFormat="1" x14ac:dyDescent="0.25">
      <c r="A37" s="58" t="s">
        <v>36</v>
      </c>
      <c r="B37" s="91" t="s">
        <v>869</v>
      </c>
      <c r="C37" s="92"/>
      <c r="D37" s="68"/>
      <c r="E37" s="65"/>
      <c r="F37" s="65"/>
      <c r="G37" s="93"/>
      <c r="H37" s="94"/>
    </row>
    <row r="38" spans="1:10" s="108" customFormat="1" ht="30" x14ac:dyDescent="0.25">
      <c r="A38" s="102" t="s">
        <v>719</v>
      </c>
      <c r="B38" s="103" t="s">
        <v>269</v>
      </c>
      <c r="C38" s="102" t="s">
        <v>32</v>
      </c>
      <c r="D38" s="128">
        <v>84186</v>
      </c>
      <c r="E38" s="102">
        <v>2000</v>
      </c>
      <c r="F38" s="105" t="s">
        <v>31</v>
      </c>
      <c r="G38" s="106">
        <v>79.83</v>
      </c>
      <c r="H38" s="107">
        <f>E38*G38</f>
        <v>159660</v>
      </c>
    </row>
    <row r="39" spans="1:10" s="117" customFormat="1" ht="45" customHeight="1" x14ac:dyDescent="0.25">
      <c r="A39" s="102" t="s">
        <v>720</v>
      </c>
      <c r="B39" s="135" t="s">
        <v>1115</v>
      </c>
      <c r="C39" s="102" t="s">
        <v>32</v>
      </c>
      <c r="D39" s="128">
        <v>98555</v>
      </c>
      <c r="E39" s="102">
        <v>100</v>
      </c>
      <c r="F39" s="105" t="s">
        <v>31</v>
      </c>
      <c r="G39" s="106">
        <v>19.59</v>
      </c>
      <c r="H39" s="107">
        <f>E39*G39</f>
        <v>1959</v>
      </c>
    </row>
    <row r="40" spans="1:10" s="117" customFormat="1" ht="30" x14ac:dyDescent="0.25">
      <c r="A40" s="102" t="s">
        <v>856</v>
      </c>
      <c r="B40" s="135" t="s">
        <v>853</v>
      </c>
      <c r="C40" s="102" t="s">
        <v>32</v>
      </c>
      <c r="D40" s="128">
        <v>4790</v>
      </c>
      <c r="E40" s="102">
        <v>200</v>
      </c>
      <c r="F40" s="105" t="s">
        <v>31</v>
      </c>
      <c r="G40" s="106">
        <v>78</v>
      </c>
      <c r="H40" s="137">
        <f>E40*G40</f>
        <v>15600</v>
      </c>
    </row>
    <row r="41" spans="1:10" s="117" customFormat="1" x14ac:dyDescent="0.25">
      <c r="A41" s="102" t="s">
        <v>857</v>
      </c>
      <c r="B41" s="135" t="s">
        <v>854</v>
      </c>
      <c r="C41" s="102" t="s">
        <v>32</v>
      </c>
      <c r="D41" s="136">
        <v>4791</v>
      </c>
      <c r="E41" s="102">
        <v>40</v>
      </c>
      <c r="F41" s="102" t="s">
        <v>858</v>
      </c>
      <c r="G41" s="106">
        <v>25.37</v>
      </c>
      <c r="H41" s="137">
        <f>E41*G41</f>
        <v>1014.8000000000001</v>
      </c>
    </row>
    <row r="42" spans="1:10" s="117" customFormat="1" ht="75" x14ac:dyDescent="0.25">
      <c r="A42" s="102" t="s">
        <v>708</v>
      </c>
      <c r="B42" s="138" t="s">
        <v>1039</v>
      </c>
      <c r="C42" s="102" t="s">
        <v>32</v>
      </c>
      <c r="D42" s="139" t="s">
        <v>1040</v>
      </c>
      <c r="E42" s="140">
        <v>1000</v>
      </c>
      <c r="F42" s="105" t="s">
        <v>31</v>
      </c>
      <c r="G42" s="106">
        <v>204.18</v>
      </c>
      <c r="H42" s="141">
        <f>E42*G42</f>
        <v>204180</v>
      </c>
    </row>
    <row r="43" spans="1:10" x14ac:dyDescent="0.25">
      <c r="A43" s="58">
        <v>3</v>
      </c>
      <c r="B43" s="59" t="s">
        <v>688</v>
      </c>
      <c r="C43" s="65"/>
      <c r="D43" s="66"/>
      <c r="E43" s="60"/>
      <c r="F43" s="65"/>
      <c r="G43" s="67"/>
      <c r="H43" s="63">
        <f>SUM(H44:H45)</f>
        <v>148210</v>
      </c>
    </row>
    <row r="44" spans="1:10" s="108" customFormat="1" ht="45" x14ac:dyDescent="0.25">
      <c r="A44" s="102" t="s">
        <v>676</v>
      </c>
      <c r="B44" s="110" t="s">
        <v>1041</v>
      </c>
      <c r="C44" s="102" t="s">
        <v>32</v>
      </c>
      <c r="D44" s="114" t="s">
        <v>1042</v>
      </c>
      <c r="E44" s="102">
        <v>1000</v>
      </c>
      <c r="F44" s="102" t="s">
        <v>31</v>
      </c>
      <c r="G44" s="106">
        <v>13.89</v>
      </c>
      <c r="H44" s="107">
        <f>E44*G44</f>
        <v>13890</v>
      </c>
      <c r="J44" s="117"/>
    </row>
    <row r="45" spans="1:10" s="117" customFormat="1" ht="60" x14ac:dyDescent="0.25">
      <c r="A45" s="102" t="s">
        <v>723</v>
      </c>
      <c r="B45" s="110" t="s">
        <v>709</v>
      </c>
      <c r="C45" s="102" t="s">
        <v>32</v>
      </c>
      <c r="D45" s="114" t="s">
        <v>710</v>
      </c>
      <c r="E45" s="102">
        <v>1600</v>
      </c>
      <c r="F45" s="102" t="s">
        <v>31</v>
      </c>
      <c r="G45" s="106">
        <v>83.95</v>
      </c>
      <c r="H45" s="107">
        <f>E45*G45</f>
        <v>134320</v>
      </c>
    </row>
    <row r="46" spans="1:10" s="100" customFormat="1" x14ac:dyDescent="0.25">
      <c r="A46" s="95">
        <v>4</v>
      </c>
      <c r="B46" s="59" t="s">
        <v>38</v>
      </c>
      <c r="C46" s="96"/>
      <c r="D46" s="97"/>
      <c r="E46" s="98"/>
      <c r="F46" s="98"/>
      <c r="G46" s="99"/>
      <c r="H46" s="63">
        <f>SUM(H47:H51)</f>
        <v>19083</v>
      </c>
    </row>
    <row r="47" spans="1:10" s="108" customFormat="1" ht="30" x14ac:dyDescent="0.25">
      <c r="A47" s="102" t="s">
        <v>724</v>
      </c>
      <c r="B47" s="103" t="s">
        <v>1117</v>
      </c>
      <c r="C47" s="102" t="s">
        <v>32</v>
      </c>
      <c r="D47" s="128">
        <v>88495</v>
      </c>
      <c r="E47" s="129">
        <v>1200</v>
      </c>
      <c r="F47" s="105" t="s">
        <v>31</v>
      </c>
      <c r="G47" s="106">
        <v>8.68</v>
      </c>
      <c r="H47" s="107">
        <f>E47*G47</f>
        <v>10416</v>
      </c>
    </row>
    <row r="48" spans="1:10" s="117" customFormat="1" ht="30" x14ac:dyDescent="0.25">
      <c r="A48" s="102" t="s">
        <v>725</v>
      </c>
      <c r="B48" s="103" t="s">
        <v>1118</v>
      </c>
      <c r="C48" s="130" t="s">
        <v>32</v>
      </c>
      <c r="D48" s="131" t="s">
        <v>870</v>
      </c>
      <c r="E48" s="132">
        <v>500</v>
      </c>
      <c r="F48" s="133" t="s">
        <v>31</v>
      </c>
      <c r="G48" s="106">
        <v>11.89</v>
      </c>
      <c r="H48" s="107">
        <f>E48*G48</f>
        <v>5945</v>
      </c>
    </row>
    <row r="49" spans="1:10" s="117" customFormat="1" x14ac:dyDescent="0.25">
      <c r="A49" s="102" t="s">
        <v>850</v>
      </c>
      <c r="B49" s="103" t="s">
        <v>871</v>
      </c>
      <c r="C49" s="102" t="s">
        <v>32</v>
      </c>
      <c r="D49" s="131" t="s">
        <v>845</v>
      </c>
      <c r="E49" s="134">
        <v>100</v>
      </c>
      <c r="F49" s="102" t="s">
        <v>872</v>
      </c>
      <c r="G49" s="106">
        <v>18.04</v>
      </c>
      <c r="H49" s="107">
        <f>E49*G49</f>
        <v>1804</v>
      </c>
    </row>
    <row r="50" spans="1:10" s="117" customFormat="1" ht="30" x14ac:dyDescent="0.25">
      <c r="A50" s="102" t="s">
        <v>851</v>
      </c>
      <c r="B50" s="103" t="s">
        <v>849</v>
      </c>
      <c r="C50" s="130" t="s">
        <v>32</v>
      </c>
      <c r="D50" s="131" t="s">
        <v>848</v>
      </c>
      <c r="E50" s="134">
        <v>10</v>
      </c>
      <c r="F50" s="102" t="s">
        <v>862</v>
      </c>
      <c r="G50" s="106">
        <v>72.900000000000006</v>
      </c>
      <c r="H50" s="107">
        <f>E50*G50</f>
        <v>729</v>
      </c>
    </row>
    <row r="51" spans="1:10" s="117" customFormat="1" ht="30" x14ac:dyDescent="0.25">
      <c r="A51" s="102" t="s">
        <v>852</v>
      </c>
      <c r="B51" s="103" t="s">
        <v>846</v>
      </c>
      <c r="C51" s="130" t="s">
        <v>32</v>
      </c>
      <c r="D51" s="131" t="s">
        <v>847</v>
      </c>
      <c r="E51" s="134">
        <v>300</v>
      </c>
      <c r="F51" s="102" t="s">
        <v>862</v>
      </c>
      <c r="G51" s="106">
        <v>0.63</v>
      </c>
      <c r="H51" s="107">
        <f>E51*G51</f>
        <v>189</v>
      </c>
    </row>
    <row r="52" spans="1:10" ht="14.25" customHeight="1" x14ac:dyDescent="0.25">
      <c r="A52" s="58">
        <v>5</v>
      </c>
      <c r="B52" s="59" t="s">
        <v>1064</v>
      </c>
      <c r="C52" s="65"/>
      <c r="D52" s="66"/>
      <c r="E52" s="69"/>
      <c r="F52" s="65"/>
      <c r="G52" s="67"/>
      <c r="H52" s="63">
        <f>SUM(H54:H58)</f>
        <v>18285.449999999997</v>
      </c>
    </row>
    <row r="53" spans="1:10" s="64" customFormat="1" x14ac:dyDescent="0.25">
      <c r="A53" s="58" t="s">
        <v>42</v>
      </c>
      <c r="B53" s="59" t="s">
        <v>529</v>
      </c>
      <c r="C53" s="65"/>
      <c r="D53" s="81"/>
      <c r="E53" s="69"/>
      <c r="F53" s="69"/>
      <c r="G53" s="70"/>
      <c r="H53" s="90"/>
    </row>
    <row r="54" spans="1:10" s="108" customFormat="1" ht="90" x14ac:dyDescent="0.25">
      <c r="A54" s="126" t="s">
        <v>1049</v>
      </c>
      <c r="B54" s="103" t="s">
        <v>1052</v>
      </c>
      <c r="C54" s="130" t="s">
        <v>32</v>
      </c>
      <c r="D54" s="131" t="s">
        <v>1053</v>
      </c>
      <c r="E54" s="131">
        <v>10</v>
      </c>
      <c r="F54" s="131" t="s">
        <v>862</v>
      </c>
      <c r="G54" s="106">
        <v>793.83</v>
      </c>
      <c r="H54" s="107">
        <f>E54*G54</f>
        <v>7938.3</v>
      </c>
    </row>
    <row r="55" spans="1:10" s="108" customFormat="1" ht="60" x14ac:dyDescent="0.25">
      <c r="A55" s="127" t="s">
        <v>43</v>
      </c>
      <c r="B55" s="103" t="s">
        <v>1119</v>
      </c>
      <c r="C55" s="130" t="s">
        <v>32</v>
      </c>
      <c r="D55" s="131" t="s">
        <v>1050</v>
      </c>
      <c r="E55" s="131">
        <v>5</v>
      </c>
      <c r="F55" s="131" t="s">
        <v>862</v>
      </c>
      <c r="G55" s="106">
        <v>295.05</v>
      </c>
      <c r="H55" s="107">
        <f>E55*G55</f>
        <v>1475.25</v>
      </c>
    </row>
    <row r="56" spans="1:10" s="108" customFormat="1" ht="45" x14ac:dyDescent="0.25">
      <c r="A56" s="127" t="s">
        <v>44</v>
      </c>
      <c r="B56" s="103" t="s">
        <v>1120</v>
      </c>
      <c r="C56" s="130" t="s">
        <v>32</v>
      </c>
      <c r="D56" s="131" t="s">
        <v>1121</v>
      </c>
      <c r="E56" s="131" t="s">
        <v>1122</v>
      </c>
      <c r="F56" s="131" t="s">
        <v>862</v>
      </c>
      <c r="G56" s="106">
        <v>8.0299999999999994</v>
      </c>
      <c r="H56" s="107">
        <f>E56*G56</f>
        <v>200.74999999999997</v>
      </c>
    </row>
    <row r="57" spans="1:10" s="108" customFormat="1" ht="45" x14ac:dyDescent="0.25">
      <c r="A57" s="127" t="s">
        <v>1051</v>
      </c>
      <c r="B57" s="103" t="s">
        <v>1123</v>
      </c>
      <c r="C57" s="130" t="s">
        <v>32</v>
      </c>
      <c r="D57" s="131" t="s">
        <v>1124</v>
      </c>
      <c r="E57" s="131">
        <v>5</v>
      </c>
      <c r="F57" s="131" t="s">
        <v>862</v>
      </c>
      <c r="G57" s="106">
        <v>702.63</v>
      </c>
      <c r="H57" s="107">
        <f>E57*G57</f>
        <v>3513.15</v>
      </c>
    </row>
    <row r="58" spans="1:10" s="108" customFormat="1" ht="60" x14ac:dyDescent="0.25">
      <c r="A58" s="102" t="s">
        <v>1054</v>
      </c>
      <c r="B58" s="110" t="s">
        <v>1125</v>
      </c>
      <c r="C58" s="130" t="s">
        <v>32</v>
      </c>
      <c r="D58" s="131">
        <v>90830</v>
      </c>
      <c r="E58" s="131">
        <v>50</v>
      </c>
      <c r="F58" s="131" t="s">
        <v>862</v>
      </c>
      <c r="G58" s="106">
        <v>103.16</v>
      </c>
      <c r="H58" s="107">
        <f>E58*G58</f>
        <v>5158</v>
      </c>
      <c r="J58" s="117"/>
    </row>
    <row r="59" spans="1:10" x14ac:dyDescent="0.25">
      <c r="A59" s="58">
        <v>6</v>
      </c>
      <c r="B59" s="71" t="s">
        <v>677</v>
      </c>
      <c r="C59" s="65" t="s">
        <v>32</v>
      </c>
      <c r="D59" s="72"/>
      <c r="E59" s="73"/>
      <c r="F59" s="65"/>
      <c r="G59" s="67"/>
      <c r="H59" s="63">
        <f>SUM(H60:H67)</f>
        <v>18040.82</v>
      </c>
    </row>
    <row r="60" spans="1:10" s="108" customFormat="1" ht="30" x14ac:dyDescent="0.25">
      <c r="A60" s="102" t="s">
        <v>54</v>
      </c>
      <c r="B60" s="125" t="s">
        <v>678</v>
      </c>
      <c r="C60" s="102" t="s">
        <v>32</v>
      </c>
      <c r="D60" s="124">
        <v>72287</v>
      </c>
      <c r="E60" s="105">
        <v>2</v>
      </c>
      <c r="F60" s="102" t="s">
        <v>862</v>
      </c>
      <c r="G60" s="106">
        <v>225.39</v>
      </c>
      <c r="H60" s="107">
        <f>E60*G60</f>
        <v>450.78</v>
      </c>
    </row>
    <row r="61" spans="1:10" s="108" customFormat="1" ht="30" x14ac:dyDescent="0.25">
      <c r="A61" s="102" t="s">
        <v>59</v>
      </c>
      <c r="B61" s="125" t="s">
        <v>679</v>
      </c>
      <c r="C61" s="102" t="s">
        <v>32</v>
      </c>
      <c r="D61" s="124">
        <v>72288</v>
      </c>
      <c r="E61" s="105">
        <v>2</v>
      </c>
      <c r="F61" s="102" t="s">
        <v>862</v>
      </c>
      <c r="G61" s="106">
        <v>280.82</v>
      </c>
      <c r="H61" s="107">
        <f t="shared" ref="H61:H67" si="2">E61*G61</f>
        <v>561.64</v>
      </c>
    </row>
    <row r="62" spans="1:10" s="108" customFormat="1" x14ac:dyDescent="0.25">
      <c r="A62" s="102" t="s">
        <v>747</v>
      </c>
      <c r="B62" s="125" t="s">
        <v>680</v>
      </c>
      <c r="C62" s="102" t="s">
        <v>32</v>
      </c>
      <c r="D62" s="124">
        <v>72553</v>
      </c>
      <c r="E62" s="105">
        <v>10</v>
      </c>
      <c r="F62" s="102" t="s">
        <v>862</v>
      </c>
      <c r="G62" s="106">
        <v>156.88999999999999</v>
      </c>
      <c r="H62" s="107">
        <f t="shared" si="2"/>
        <v>1568.8999999999999</v>
      </c>
    </row>
    <row r="63" spans="1:10" s="108" customFormat="1" x14ac:dyDescent="0.25">
      <c r="A63" s="102" t="s">
        <v>748</v>
      </c>
      <c r="B63" s="125" t="s">
        <v>681</v>
      </c>
      <c r="C63" s="102" t="s">
        <v>32</v>
      </c>
      <c r="D63" s="124">
        <v>72554</v>
      </c>
      <c r="E63" s="105">
        <v>10</v>
      </c>
      <c r="F63" s="102" t="s">
        <v>862</v>
      </c>
      <c r="G63" s="106">
        <v>528.42999999999995</v>
      </c>
      <c r="H63" s="107">
        <f t="shared" si="2"/>
        <v>5284.2999999999993</v>
      </c>
    </row>
    <row r="64" spans="1:10" s="108" customFormat="1" ht="30" x14ac:dyDescent="0.25">
      <c r="A64" s="102" t="s">
        <v>749</v>
      </c>
      <c r="B64" s="125" t="s">
        <v>682</v>
      </c>
      <c r="C64" s="102" t="s">
        <v>32</v>
      </c>
      <c r="D64" s="124" t="s">
        <v>683</v>
      </c>
      <c r="E64" s="105">
        <v>10</v>
      </c>
      <c r="F64" s="102" t="s">
        <v>862</v>
      </c>
      <c r="G64" s="106">
        <v>163.57</v>
      </c>
      <c r="H64" s="107">
        <f t="shared" si="2"/>
        <v>1635.6999999999998</v>
      </c>
    </row>
    <row r="65" spans="1:8" s="108" customFormat="1" ht="45" x14ac:dyDescent="0.25">
      <c r="A65" s="102" t="s">
        <v>750</v>
      </c>
      <c r="B65" s="125" t="s">
        <v>684</v>
      </c>
      <c r="C65" s="102" t="s">
        <v>32</v>
      </c>
      <c r="D65" s="124" t="s">
        <v>685</v>
      </c>
      <c r="E65" s="105">
        <v>10</v>
      </c>
      <c r="F65" s="102" t="s">
        <v>862</v>
      </c>
      <c r="G65" s="106">
        <v>168.54</v>
      </c>
      <c r="H65" s="107">
        <f t="shared" si="2"/>
        <v>1685.3999999999999</v>
      </c>
    </row>
    <row r="66" spans="1:8" s="108" customFormat="1" ht="45" x14ac:dyDescent="0.25">
      <c r="A66" s="102" t="s">
        <v>751</v>
      </c>
      <c r="B66" s="125" t="s">
        <v>686</v>
      </c>
      <c r="C66" s="102" t="s">
        <v>32</v>
      </c>
      <c r="D66" s="124">
        <v>83634</v>
      </c>
      <c r="E66" s="105">
        <v>10</v>
      </c>
      <c r="F66" s="102" t="s">
        <v>862</v>
      </c>
      <c r="G66" s="106">
        <v>495.3</v>
      </c>
      <c r="H66" s="107">
        <f t="shared" si="2"/>
        <v>4953</v>
      </c>
    </row>
    <row r="67" spans="1:8" s="108" customFormat="1" ht="30" x14ac:dyDescent="0.25">
      <c r="A67" s="102" t="s">
        <v>752</v>
      </c>
      <c r="B67" s="125" t="s">
        <v>687</v>
      </c>
      <c r="C67" s="102" t="s">
        <v>32</v>
      </c>
      <c r="D67" s="124">
        <v>83635</v>
      </c>
      <c r="E67" s="105">
        <v>10</v>
      </c>
      <c r="F67" s="102" t="s">
        <v>862</v>
      </c>
      <c r="G67" s="106">
        <v>190.11</v>
      </c>
      <c r="H67" s="107">
        <f t="shared" si="2"/>
        <v>1901.1000000000001</v>
      </c>
    </row>
    <row r="68" spans="1:8" x14ac:dyDescent="0.25">
      <c r="A68" s="58">
        <v>7</v>
      </c>
      <c r="B68" s="74" t="s">
        <v>41</v>
      </c>
      <c r="C68" s="69"/>
      <c r="D68" s="68"/>
      <c r="E68" s="73"/>
      <c r="F68" s="69"/>
      <c r="G68" s="70"/>
      <c r="H68" s="63">
        <f>SUM(H69:H118)</f>
        <v>92311.53</v>
      </c>
    </row>
    <row r="69" spans="1:8" x14ac:dyDescent="0.25">
      <c r="A69" s="65" t="s">
        <v>60</v>
      </c>
      <c r="B69" s="74" t="s">
        <v>874</v>
      </c>
      <c r="C69" s="65"/>
      <c r="D69" s="61"/>
      <c r="E69" s="73"/>
      <c r="F69" s="60"/>
      <c r="G69" s="62"/>
      <c r="H69" s="90"/>
    </row>
    <row r="70" spans="1:8" s="108" customFormat="1" ht="60" x14ac:dyDescent="0.25">
      <c r="A70" s="102" t="s">
        <v>61</v>
      </c>
      <c r="B70" s="110" t="s">
        <v>873</v>
      </c>
      <c r="C70" s="102" t="s">
        <v>32</v>
      </c>
      <c r="D70" s="114" t="s">
        <v>875</v>
      </c>
      <c r="E70" s="105">
        <v>55</v>
      </c>
      <c r="F70" s="102" t="s">
        <v>862</v>
      </c>
      <c r="G70" s="106">
        <v>13.19</v>
      </c>
      <c r="H70" s="107">
        <f>E70*G70</f>
        <v>725.44999999999993</v>
      </c>
    </row>
    <row r="71" spans="1:8" s="108" customFormat="1" ht="60" x14ac:dyDescent="0.25">
      <c r="A71" s="102" t="s">
        <v>62</v>
      </c>
      <c r="B71" s="110" t="s">
        <v>876</v>
      </c>
      <c r="C71" s="102" t="s">
        <v>32</v>
      </c>
      <c r="D71" s="114" t="s">
        <v>877</v>
      </c>
      <c r="E71" s="105">
        <v>7</v>
      </c>
      <c r="F71" s="102" t="s">
        <v>862</v>
      </c>
      <c r="G71" s="106">
        <v>20.399999999999999</v>
      </c>
      <c r="H71" s="107">
        <f t="shared" ref="H71:H73" si="3">E71*G71</f>
        <v>142.79999999999998</v>
      </c>
    </row>
    <row r="72" spans="1:8" s="108" customFormat="1" ht="45" x14ac:dyDescent="0.25">
      <c r="A72" s="102" t="s">
        <v>63</v>
      </c>
      <c r="B72" s="110" t="s">
        <v>878</v>
      </c>
      <c r="C72" s="102" t="s">
        <v>32</v>
      </c>
      <c r="D72" s="124" t="s">
        <v>880</v>
      </c>
      <c r="E72" s="105">
        <v>5</v>
      </c>
      <c r="F72" s="102" t="s">
        <v>862</v>
      </c>
      <c r="G72" s="106">
        <v>86.02</v>
      </c>
      <c r="H72" s="107">
        <f t="shared" si="3"/>
        <v>430.09999999999997</v>
      </c>
    </row>
    <row r="73" spans="1:8" s="108" customFormat="1" ht="45" x14ac:dyDescent="0.25">
      <c r="A73" s="102" t="s">
        <v>64</v>
      </c>
      <c r="B73" s="110" t="s">
        <v>879</v>
      </c>
      <c r="C73" s="102" t="s">
        <v>32</v>
      </c>
      <c r="D73" s="124" t="s">
        <v>881</v>
      </c>
      <c r="E73" s="105">
        <v>5</v>
      </c>
      <c r="F73" s="102" t="s">
        <v>862</v>
      </c>
      <c r="G73" s="106">
        <v>115.25</v>
      </c>
      <c r="H73" s="107">
        <f t="shared" si="3"/>
        <v>576.25</v>
      </c>
    </row>
    <row r="74" spans="1:8" s="47" customFormat="1" x14ac:dyDescent="0.25">
      <c r="A74" s="58" t="s">
        <v>65</v>
      </c>
      <c r="B74" s="74" t="s">
        <v>963</v>
      </c>
      <c r="C74" s="69"/>
      <c r="D74" s="68"/>
      <c r="E74" s="73"/>
      <c r="F74" s="69"/>
      <c r="G74" s="70"/>
      <c r="H74" s="69"/>
    </row>
    <row r="75" spans="1:8" s="108" customFormat="1" x14ac:dyDescent="0.25">
      <c r="A75" s="102" t="s">
        <v>66</v>
      </c>
      <c r="B75" s="110" t="s">
        <v>45</v>
      </c>
      <c r="C75" s="102" t="s">
        <v>32</v>
      </c>
      <c r="D75" s="114" t="s">
        <v>882</v>
      </c>
      <c r="E75" s="105">
        <v>20</v>
      </c>
      <c r="F75" s="102" t="s">
        <v>37</v>
      </c>
      <c r="G75" s="106">
        <v>3.8</v>
      </c>
      <c r="H75" s="107">
        <f>E75*G75</f>
        <v>76</v>
      </c>
    </row>
    <row r="76" spans="1:8" s="108" customFormat="1" x14ac:dyDescent="0.25">
      <c r="A76" s="102" t="s">
        <v>883</v>
      </c>
      <c r="B76" s="110" t="s">
        <v>46</v>
      </c>
      <c r="C76" s="102" t="s">
        <v>32</v>
      </c>
      <c r="D76" s="114" t="s">
        <v>886</v>
      </c>
      <c r="E76" s="105">
        <v>200</v>
      </c>
      <c r="F76" s="102" t="s">
        <v>37</v>
      </c>
      <c r="G76" s="106">
        <v>8.82</v>
      </c>
      <c r="H76" s="107">
        <f t="shared" ref="H76:H118" si="4">E76*G76</f>
        <v>1764</v>
      </c>
    </row>
    <row r="77" spans="1:8" s="108" customFormat="1" x14ac:dyDescent="0.25">
      <c r="A77" s="102" t="s">
        <v>884</v>
      </c>
      <c r="B77" s="110" t="s">
        <v>47</v>
      </c>
      <c r="C77" s="102" t="s">
        <v>32</v>
      </c>
      <c r="D77" s="114" t="s">
        <v>962</v>
      </c>
      <c r="E77" s="105">
        <v>75</v>
      </c>
      <c r="F77" s="102" t="s">
        <v>37</v>
      </c>
      <c r="G77" s="106">
        <v>12.91</v>
      </c>
      <c r="H77" s="107">
        <f t="shared" si="4"/>
        <v>968.25</v>
      </c>
    </row>
    <row r="78" spans="1:8" s="108" customFormat="1" x14ac:dyDescent="0.25">
      <c r="A78" s="102" t="s">
        <v>885</v>
      </c>
      <c r="B78" s="110" t="s">
        <v>48</v>
      </c>
      <c r="C78" s="102" t="s">
        <v>32</v>
      </c>
      <c r="D78" s="114">
        <v>34626</v>
      </c>
      <c r="E78" s="105">
        <v>75</v>
      </c>
      <c r="F78" s="102" t="s">
        <v>37</v>
      </c>
      <c r="G78" s="106">
        <v>20.47</v>
      </c>
      <c r="H78" s="107">
        <f t="shared" si="4"/>
        <v>1535.25</v>
      </c>
    </row>
    <row r="79" spans="1:8" s="47" customFormat="1" x14ac:dyDescent="0.25">
      <c r="A79" s="58" t="s">
        <v>726</v>
      </c>
      <c r="B79" s="59" t="s">
        <v>49</v>
      </c>
      <c r="C79" s="69"/>
      <c r="D79" s="68"/>
      <c r="E79" s="73"/>
      <c r="F79" s="69"/>
      <c r="G79" s="70"/>
      <c r="H79" s="69"/>
    </row>
    <row r="80" spans="1:8" s="108" customFormat="1" ht="45" x14ac:dyDescent="0.25">
      <c r="A80" s="102" t="s">
        <v>889</v>
      </c>
      <c r="B80" s="110" t="s">
        <v>888</v>
      </c>
      <c r="C80" s="102" t="s">
        <v>32</v>
      </c>
      <c r="D80" s="124" t="s">
        <v>887</v>
      </c>
      <c r="E80" s="105">
        <v>20</v>
      </c>
      <c r="F80" s="102" t="s">
        <v>37</v>
      </c>
      <c r="G80" s="106">
        <v>2</v>
      </c>
      <c r="H80" s="107">
        <f t="shared" si="4"/>
        <v>40</v>
      </c>
    </row>
    <row r="81" spans="1:8" s="108" customFormat="1" ht="45" x14ac:dyDescent="0.25">
      <c r="A81" s="102" t="s">
        <v>727</v>
      </c>
      <c r="B81" s="110" t="s">
        <v>890</v>
      </c>
      <c r="C81" s="102" t="s">
        <v>32</v>
      </c>
      <c r="D81" s="114">
        <v>11891</v>
      </c>
      <c r="E81" s="105">
        <v>20</v>
      </c>
      <c r="F81" s="102" t="s">
        <v>37</v>
      </c>
      <c r="G81" s="106">
        <v>3.3</v>
      </c>
      <c r="H81" s="107">
        <f t="shared" si="4"/>
        <v>66</v>
      </c>
    </row>
    <row r="82" spans="1:8" x14ac:dyDescent="0.25">
      <c r="A82" s="58" t="s">
        <v>739</v>
      </c>
      <c r="B82" s="74" t="s">
        <v>690</v>
      </c>
      <c r="C82" s="60"/>
      <c r="D82" s="61"/>
      <c r="E82" s="73"/>
      <c r="F82" s="60"/>
      <c r="G82" s="62"/>
      <c r="H82" s="60"/>
    </row>
    <row r="83" spans="1:8" s="108" customFormat="1" x14ac:dyDescent="0.25">
      <c r="A83" s="102" t="s">
        <v>740</v>
      </c>
      <c r="B83" s="110" t="s">
        <v>901</v>
      </c>
      <c r="C83" s="102" t="s">
        <v>32</v>
      </c>
      <c r="D83" s="114" t="s">
        <v>899</v>
      </c>
      <c r="E83" s="105">
        <v>20</v>
      </c>
      <c r="F83" s="102" t="s">
        <v>37</v>
      </c>
      <c r="G83" s="106">
        <v>2.2400000000000002</v>
      </c>
      <c r="H83" s="107">
        <f t="shared" si="4"/>
        <v>44.800000000000004</v>
      </c>
    </row>
    <row r="84" spans="1:8" s="108" customFormat="1" x14ac:dyDescent="0.25">
      <c r="A84" s="102" t="s">
        <v>741</v>
      </c>
      <c r="B84" s="110" t="s">
        <v>902</v>
      </c>
      <c r="C84" s="102" t="s">
        <v>32</v>
      </c>
      <c r="D84" s="114" t="s">
        <v>900</v>
      </c>
      <c r="E84" s="105">
        <v>20</v>
      </c>
      <c r="F84" s="102" t="s">
        <v>37</v>
      </c>
      <c r="G84" s="106">
        <v>2.97</v>
      </c>
      <c r="H84" s="107">
        <f t="shared" si="4"/>
        <v>59.400000000000006</v>
      </c>
    </row>
    <row r="85" spans="1:8" s="108" customFormat="1" x14ac:dyDescent="0.25">
      <c r="A85" s="102" t="s">
        <v>891</v>
      </c>
      <c r="B85" s="110" t="s">
        <v>903</v>
      </c>
      <c r="C85" s="102" t="s">
        <v>32</v>
      </c>
      <c r="D85" s="114">
        <v>34621</v>
      </c>
      <c r="E85" s="105">
        <v>100</v>
      </c>
      <c r="F85" s="102" t="s">
        <v>37</v>
      </c>
      <c r="G85" s="106">
        <v>6.91</v>
      </c>
      <c r="H85" s="107">
        <f t="shared" si="4"/>
        <v>691</v>
      </c>
    </row>
    <row r="86" spans="1:8" s="108" customFormat="1" x14ac:dyDescent="0.25">
      <c r="A86" s="102" t="s">
        <v>892</v>
      </c>
      <c r="B86" s="110" t="s">
        <v>904</v>
      </c>
      <c r="C86" s="102" t="s">
        <v>32</v>
      </c>
      <c r="D86" s="114">
        <v>34627</v>
      </c>
      <c r="E86" s="105">
        <v>50</v>
      </c>
      <c r="F86" s="102" t="s">
        <v>37</v>
      </c>
      <c r="G86" s="106">
        <v>8.82</v>
      </c>
      <c r="H86" s="107">
        <f t="shared" si="4"/>
        <v>441</v>
      </c>
    </row>
    <row r="87" spans="1:8" x14ac:dyDescent="0.25">
      <c r="A87" s="58" t="s">
        <v>742</v>
      </c>
      <c r="B87" s="59" t="s">
        <v>757</v>
      </c>
      <c r="C87" s="65" t="s">
        <v>32</v>
      </c>
      <c r="D87" s="81"/>
      <c r="E87" s="69"/>
      <c r="F87" s="69"/>
      <c r="G87" s="70"/>
      <c r="H87" s="69"/>
    </row>
    <row r="88" spans="1:8" s="108" customFormat="1" ht="45" x14ac:dyDescent="0.25">
      <c r="A88" s="102" t="s">
        <v>743</v>
      </c>
      <c r="B88" s="110" t="s">
        <v>905</v>
      </c>
      <c r="C88" s="102" t="s">
        <v>32</v>
      </c>
      <c r="D88" s="114" t="s">
        <v>906</v>
      </c>
      <c r="E88" s="105">
        <v>30</v>
      </c>
      <c r="F88" s="102" t="s">
        <v>862</v>
      </c>
      <c r="G88" s="106">
        <v>21.13</v>
      </c>
      <c r="H88" s="107">
        <f t="shared" si="4"/>
        <v>633.9</v>
      </c>
    </row>
    <row r="89" spans="1:8" s="108" customFormat="1" ht="45" x14ac:dyDescent="0.25">
      <c r="A89" s="102" t="s">
        <v>893</v>
      </c>
      <c r="B89" s="110" t="s">
        <v>908</v>
      </c>
      <c r="C89" s="102" t="s">
        <v>32</v>
      </c>
      <c r="D89" s="114" t="s">
        <v>907</v>
      </c>
      <c r="E89" s="105">
        <v>50</v>
      </c>
      <c r="F89" s="102" t="s">
        <v>862</v>
      </c>
      <c r="G89" s="106">
        <v>33.47</v>
      </c>
      <c r="H89" s="107">
        <f t="shared" si="4"/>
        <v>1673.5</v>
      </c>
    </row>
    <row r="90" spans="1:8" s="108" customFormat="1" ht="45" x14ac:dyDescent="0.25">
      <c r="A90" s="102" t="s">
        <v>744</v>
      </c>
      <c r="B90" s="110" t="s">
        <v>909</v>
      </c>
      <c r="C90" s="102" t="s">
        <v>32</v>
      </c>
      <c r="D90" s="114" t="s">
        <v>910</v>
      </c>
      <c r="E90" s="105">
        <v>30</v>
      </c>
      <c r="F90" s="102" t="s">
        <v>862</v>
      </c>
      <c r="G90" s="106">
        <v>60.59</v>
      </c>
      <c r="H90" s="107">
        <f t="shared" si="4"/>
        <v>1817.7</v>
      </c>
    </row>
    <row r="91" spans="1:8" s="108" customFormat="1" ht="45" x14ac:dyDescent="0.25">
      <c r="A91" s="102" t="s">
        <v>894</v>
      </c>
      <c r="B91" s="110" t="s">
        <v>913</v>
      </c>
      <c r="C91" s="102" t="s">
        <v>32</v>
      </c>
      <c r="D91" s="114" t="s">
        <v>914</v>
      </c>
      <c r="E91" s="105">
        <v>10</v>
      </c>
      <c r="F91" s="102" t="s">
        <v>862</v>
      </c>
      <c r="G91" s="106">
        <v>31.86</v>
      </c>
      <c r="H91" s="107">
        <f t="shared" si="4"/>
        <v>318.60000000000002</v>
      </c>
    </row>
    <row r="92" spans="1:8" s="108" customFormat="1" ht="45" x14ac:dyDescent="0.25">
      <c r="A92" s="102" t="s">
        <v>745</v>
      </c>
      <c r="B92" s="110" t="s">
        <v>915</v>
      </c>
      <c r="C92" s="102" t="s">
        <v>32</v>
      </c>
      <c r="D92" s="114" t="s">
        <v>916</v>
      </c>
      <c r="E92" s="105">
        <v>30</v>
      </c>
      <c r="F92" s="102" t="s">
        <v>862</v>
      </c>
      <c r="G92" s="106">
        <v>25.03</v>
      </c>
      <c r="H92" s="107">
        <f t="shared" si="4"/>
        <v>750.90000000000009</v>
      </c>
    </row>
    <row r="93" spans="1:8" s="108" customFormat="1" ht="45" x14ac:dyDescent="0.25">
      <c r="A93" s="102" t="s">
        <v>746</v>
      </c>
      <c r="B93" s="110" t="s">
        <v>917</v>
      </c>
      <c r="C93" s="102" t="s">
        <v>32</v>
      </c>
      <c r="D93" s="114" t="s">
        <v>918</v>
      </c>
      <c r="E93" s="105">
        <v>10</v>
      </c>
      <c r="F93" s="102" t="s">
        <v>862</v>
      </c>
      <c r="G93" s="106">
        <v>22.37</v>
      </c>
      <c r="H93" s="107">
        <f t="shared" si="4"/>
        <v>223.70000000000002</v>
      </c>
    </row>
    <row r="94" spans="1:8" s="108" customFormat="1" ht="45" x14ac:dyDescent="0.25">
      <c r="A94" s="102" t="s">
        <v>911</v>
      </c>
      <c r="B94" s="110" t="s">
        <v>919</v>
      </c>
      <c r="C94" s="102" t="s">
        <v>32</v>
      </c>
      <c r="D94" s="114" t="s">
        <v>920</v>
      </c>
      <c r="E94" s="105">
        <v>35</v>
      </c>
      <c r="F94" s="102" t="s">
        <v>862</v>
      </c>
      <c r="G94" s="106">
        <v>41.24</v>
      </c>
      <c r="H94" s="107">
        <f t="shared" si="4"/>
        <v>1443.4</v>
      </c>
    </row>
    <row r="95" spans="1:8" s="108" customFormat="1" ht="45" x14ac:dyDescent="0.25">
      <c r="A95" s="102" t="s">
        <v>912</v>
      </c>
      <c r="B95" s="110" t="s">
        <v>921</v>
      </c>
      <c r="C95" s="102" t="s">
        <v>32</v>
      </c>
      <c r="D95" s="114" t="s">
        <v>922</v>
      </c>
      <c r="E95" s="105">
        <v>15</v>
      </c>
      <c r="F95" s="102" t="s">
        <v>862</v>
      </c>
      <c r="G95" s="106">
        <v>35.93</v>
      </c>
      <c r="H95" s="107">
        <f t="shared" si="4"/>
        <v>538.95000000000005</v>
      </c>
    </row>
    <row r="96" spans="1:8" s="48" customFormat="1" x14ac:dyDescent="0.25">
      <c r="A96" s="82" t="s">
        <v>753</v>
      </c>
      <c r="B96" s="83" t="s">
        <v>50</v>
      </c>
      <c r="C96" s="84"/>
      <c r="D96" s="85"/>
      <c r="E96" s="73"/>
      <c r="F96" s="84"/>
      <c r="G96" s="86"/>
      <c r="H96" s="84"/>
    </row>
    <row r="97" spans="1:8" s="108" customFormat="1" ht="45" x14ac:dyDescent="0.25">
      <c r="A97" s="102" t="s">
        <v>754</v>
      </c>
      <c r="B97" s="110" t="s">
        <v>1036</v>
      </c>
      <c r="C97" s="102" t="s">
        <v>32</v>
      </c>
      <c r="D97" s="114" t="s">
        <v>1037</v>
      </c>
      <c r="E97" s="105">
        <v>10</v>
      </c>
      <c r="F97" s="102" t="s">
        <v>862</v>
      </c>
      <c r="G97" s="106">
        <v>77.37</v>
      </c>
      <c r="H97" s="107">
        <f t="shared" si="4"/>
        <v>773.7</v>
      </c>
    </row>
    <row r="98" spans="1:8" s="108" customFormat="1" ht="45" x14ac:dyDescent="0.25">
      <c r="A98" s="102" t="s">
        <v>755</v>
      </c>
      <c r="B98" s="110" t="s">
        <v>1034</v>
      </c>
      <c r="C98" s="102" t="s">
        <v>32</v>
      </c>
      <c r="D98" s="114" t="s">
        <v>1035</v>
      </c>
      <c r="E98" s="105">
        <v>10</v>
      </c>
      <c r="F98" s="102" t="s">
        <v>862</v>
      </c>
      <c r="G98" s="106">
        <v>137.49</v>
      </c>
      <c r="H98" s="107">
        <f t="shared" si="4"/>
        <v>1374.9</v>
      </c>
    </row>
    <row r="99" spans="1:8" s="108" customFormat="1" ht="30" x14ac:dyDescent="0.25">
      <c r="A99" s="102" t="s">
        <v>756</v>
      </c>
      <c r="B99" s="110" t="s">
        <v>1033</v>
      </c>
      <c r="C99" s="102" t="s">
        <v>32</v>
      </c>
      <c r="D99" s="114" t="s">
        <v>1032</v>
      </c>
      <c r="E99" s="105">
        <v>10</v>
      </c>
      <c r="F99" s="102" t="s">
        <v>862</v>
      </c>
      <c r="G99" s="106">
        <v>32.21</v>
      </c>
      <c r="H99" s="107">
        <f t="shared" si="4"/>
        <v>322.10000000000002</v>
      </c>
    </row>
    <row r="100" spans="1:8" x14ac:dyDescent="0.25">
      <c r="A100" s="58" t="s">
        <v>758</v>
      </c>
      <c r="B100" s="59" t="s">
        <v>51</v>
      </c>
      <c r="C100" s="60"/>
      <c r="D100" s="61"/>
      <c r="E100" s="73"/>
      <c r="F100" s="60"/>
      <c r="G100" s="62"/>
      <c r="H100" s="60"/>
    </row>
    <row r="101" spans="1:8" s="108" customFormat="1" ht="30" x14ac:dyDescent="0.25">
      <c r="A101" s="102" t="s">
        <v>759</v>
      </c>
      <c r="B101" s="110" t="s">
        <v>1007</v>
      </c>
      <c r="C101" s="102" t="s">
        <v>32</v>
      </c>
      <c r="D101" s="114" t="s">
        <v>1008</v>
      </c>
      <c r="E101" s="105">
        <v>100</v>
      </c>
      <c r="F101" s="102" t="s">
        <v>862</v>
      </c>
      <c r="G101" s="106">
        <v>18.239999999999998</v>
      </c>
      <c r="H101" s="107">
        <f t="shared" si="4"/>
        <v>1823.9999999999998</v>
      </c>
    </row>
    <row r="102" spans="1:8" s="108" customFormat="1" ht="30" x14ac:dyDescent="0.25">
      <c r="A102" s="102" t="s">
        <v>760</v>
      </c>
      <c r="B102" s="110" t="s">
        <v>1009</v>
      </c>
      <c r="C102" s="102" t="s">
        <v>32</v>
      </c>
      <c r="D102" s="114" t="s">
        <v>1010</v>
      </c>
      <c r="E102" s="105">
        <v>20</v>
      </c>
      <c r="F102" s="102" t="s">
        <v>862</v>
      </c>
      <c r="G102" s="106">
        <v>18.850000000000001</v>
      </c>
      <c r="H102" s="107">
        <f t="shared" si="4"/>
        <v>377</v>
      </c>
    </row>
    <row r="103" spans="1:8" x14ac:dyDescent="0.25">
      <c r="A103" s="65" t="s">
        <v>761</v>
      </c>
      <c r="B103" s="74" t="s">
        <v>52</v>
      </c>
      <c r="C103" s="60"/>
      <c r="D103" s="61"/>
      <c r="E103" s="73"/>
      <c r="F103" s="60"/>
      <c r="G103" s="62"/>
      <c r="H103" s="60"/>
    </row>
    <row r="104" spans="1:8" s="108" customFormat="1" ht="30" x14ac:dyDescent="0.25">
      <c r="A104" s="102" t="s">
        <v>762</v>
      </c>
      <c r="B104" s="110" t="s">
        <v>1015</v>
      </c>
      <c r="C104" s="102" t="s">
        <v>32</v>
      </c>
      <c r="D104" s="123" t="s">
        <v>707</v>
      </c>
      <c r="E104" s="105">
        <v>300</v>
      </c>
      <c r="F104" s="102" t="s">
        <v>862</v>
      </c>
      <c r="G104" s="106">
        <v>6.38</v>
      </c>
      <c r="H104" s="107">
        <f t="shared" si="4"/>
        <v>1914</v>
      </c>
    </row>
    <row r="105" spans="1:8" s="108" customFormat="1" ht="30" x14ac:dyDescent="0.25">
      <c r="A105" s="102" t="s">
        <v>763</v>
      </c>
      <c r="B105" s="110" t="s">
        <v>1013</v>
      </c>
      <c r="C105" s="102" t="s">
        <v>32</v>
      </c>
      <c r="D105" s="123" t="s">
        <v>1014</v>
      </c>
      <c r="E105" s="105">
        <v>100</v>
      </c>
      <c r="F105" s="102" t="s">
        <v>862</v>
      </c>
      <c r="G105" s="106">
        <v>6.76</v>
      </c>
      <c r="H105" s="107">
        <f t="shared" si="4"/>
        <v>676</v>
      </c>
    </row>
    <row r="106" spans="1:8" s="108" customFormat="1" ht="30" x14ac:dyDescent="0.25">
      <c r="A106" s="102" t="s">
        <v>895</v>
      </c>
      <c r="B106" s="110" t="s">
        <v>1011</v>
      </c>
      <c r="C106" s="102" t="s">
        <v>32</v>
      </c>
      <c r="D106" s="114" t="s">
        <v>1012</v>
      </c>
      <c r="E106" s="105">
        <v>60</v>
      </c>
      <c r="F106" s="102" t="s">
        <v>862</v>
      </c>
      <c r="G106" s="106">
        <v>12.21</v>
      </c>
      <c r="H106" s="107">
        <f t="shared" si="4"/>
        <v>732.6</v>
      </c>
    </row>
    <row r="107" spans="1:8" s="108" customFormat="1" ht="30" x14ac:dyDescent="0.25">
      <c r="A107" s="102" t="s">
        <v>896</v>
      </c>
      <c r="B107" s="110" t="s">
        <v>1016</v>
      </c>
      <c r="C107" s="102" t="s">
        <v>32</v>
      </c>
      <c r="D107" s="114" t="s">
        <v>1017</v>
      </c>
      <c r="E107" s="105">
        <v>40</v>
      </c>
      <c r="F107" s="102" t="s">
        <v>862</v>
      </c>
      <c r="G107" s="106">
        <v>10.7</v>
      </c>
      <c r="H107" s="107">
        <f t="shared" si="4"/>
        <v>428</v>
      </c>
    </row>
    <row r="108" spans="1:8" s="108" customFormat="1" ht="30" x14ac:dyDescent="0.25">
      <c r="A108" s="102" t="s">
        <v>897</v>
      </c>
      <c r="B108" s="110" t="s">
        <v>1018</v>
      </c>
      <c r="C108" s="102" t="s">
        <v>32</v>
      </c>
      <c r="D108" s="114" t="s">
        <v>1019</v>
      </c>
      <c r="E108" s="105">
        <v>20</v>
      </c>
      <c r="F108" s="102" t="s">
        <v>862</v>
      </c>
      <c r="G108" s="106">
        <v>3</v>
      </c>
      <c r="H108" s="107">
        <f t="shared" si="4"/>
        <v>60</v>
      </c>
    </row>
    <row r="109" spans="1:8" s="108" customFormat="1" ht="45" x14ac:dyDescent="0.25">
      <c r="A109" s="102" t="s">
        <v>898</v>
      </c>
      <c r="B109" s="110" t="s">
        <v>1126</v>
      </c>
      <c r="C109" s="102" t="s">
        <v>32</v>
      </c>
      <c r="D109" s="114" t="s">
        <v>1055</v>
      </c>
      <c r="E109" s="105">
        <v>10</v>
      </c>
      <c r="F109" s="102" t="s">
        <v>862</v>
      </c>
      <c r="G109" s="106">
        <v>25.91</v>
      </c>
      <c r="H109" s="107">
        <f t="shared" ref="H109" si="5">E109*G109</f>
        <v>259.10000000000002</v>
      </c>
    </row>
    <row r="110" spans="1:8" s="108" customFormat="1" ht="45" x14ac:dyDescent="0.25">
      <c r="A110" s="102" t="s">
        <v>1065</v>
      </c>
      <c r="B110" s="110" t="s">
        <v>1127</v>
      </c>
      <c r="C110" s="102" t="s">
        <v>32</v>
      </c>
      <c r="D110" s="114" t="s">
        <v>1056</v>
      </c>
      <c r="E110" s="105">
        <v>10</v>
      </c>
      <c r="F110" s="102" t="s">
        <v>862</v>
      </c>
      <c r="G110" s="106">
        <v>31.69</v>
      </c>
      <c r="H110" s="107">
        <f t="shared" si="4"/>
        <v>316.90000000000003</v>
      </c>
    </row>
    <row r="111" spans="1:8" x14ac:dyDescent="0.25">
      <c r="A111" s="58" t="s">
        <v>764</v>
      </c>
      <c r="B111" s="59" t="s">
        <v>605</v>
      </c>
      <c r="C111" s="65" t="s">
        <v>32</v>
      </c>
      <c r="D111" s="81"/>
      <c r="E111" s="73"/>
      <c r="F111" s="69"/>
      <c r="G111" s="70"/>
      <c r="H111" s="69"/>
    </row>
    <row r="112" spans="1:8" s="108" customFormat="1" ht="60" x14ac:dyDescent="0.25">
      <c r="A112" s="102" t="s">
        <v>765</v>
      </c>
      <c r="B112" s="110" t="s">
        <v>1128</v>
      </c>
      <c r="C112" s="102" t="s">
        <v>32</v>
      </c>
      <c r="D112" s="114" t="s">
        <v>1129</v>
      </c>
      <c r="E112" s="105">
        <v>450</v>
      </c>
      <c r="F112" s="102" t="s">
        <v>862</v>
      </c>
      <c r="G112" s="106">
        <v>57.98</v>
      </c>
      <c r="H112" s="107">
        <f t="shared" si="4"/>
        <v>26091</v>
      </c>
    </row>
    <row r="113" spans="1:10" s="108" customFormat="1" ht="45" customHeight="1" x14ac:dyDescent="0.25">
      <c r="A113" s="102" t="s">
        <v>766</v>
      </c>
      <c r="B113" s="110" t="s">
        <v>1031</v>
      </c>
      <c r="C113" s="102" t="s">
        <v>32</v>
      </c>
      <c r="D113" s="114" t="s">
        <v>1037</v>
      </c>
      <c r="E113" s="105">
        <v>450</v>
      </c>
      <c r="F113" s="102" t="s">
        <v>862</v>
      </c>
      <c r="G113" s="106">
        <v>77.37</v>
      </c>
      <c r="H113" s="107">
        <f t="shared" si="4"/>
        <v>34816.5</v>
      </c>
    </row>
    <row r="114" spans="1:10" s="108" customFormat="1" ht="60" x14ac:dyDescent="0.25">
      <c r="A114" s="102" t="s">
        <v>1132</v>
      </c>
      <c r="B114" s="110" t="s">
        <v>1130</v>
      </c>
      <c r="C114" s="102" t="s">
        <v>32</v>
      </c>
      <c r="D114" s="114" t="s">
        <v>1131</v>
      </c>
      <c r="E114" s="105">
        <v>50</v>
      </c>
      <c r="F114" s="102" t="s">
        <v>862</v>
      </c>
      <c r="G114" s="106">
        <v>43.61</v>
      </c>
      <c r="H114" s="107">
        <f t="shared" si="4"/>
        <v>2180.5</v>
      </c>
    </row>
    <row r="115" spans="1:10" s="64" customFormat="1" x14ac:dyDescent="0.25">
      <c r="A115" s="58" t="s">
        <v>767</v>
      </c>
      <c r="B115" s="74" t="s">
        <v>1057</v>
      </c>
      <c r="C115" s="60"/>
      <c r="D115" s="61"/>
      <c r="E115" s="73"/>
      <c r="F115" s="60"/>
      <c r="G115" s="62"/>
      <c r="H115" s="60"/>
      <c r="J115" s="122"/>
    </row>
    <row r="116" spans="1:10" s="108" customFormat="1" ht="75" x14ac:dyDescent="0.25">
      <c r="A116" s="102" t="s">
        <v>768</v>
      </c>
      <c r="B116" s="110" t="s">
        <v>1059</v>
      </c>
      <c r="C116" s="102" t="s">
        <v>32</v>
      </c>
      <c r="D116" s="114" t="s">
        <v>1058</v>
      </c>
      <c r="E116" s="105">
        <v>5</v>
      </c>
      <c r="F116" s="102" t="s">
        <v>862</v>
      </c>
      <c r="G116" s="106">
        <v>364.06</v>
      </c>
      <c r="H116" s="107">
        <f t="shared" si="4"/>
        <v>1820.3</v>
      </c>
      <c r="J116" s="117"/>
    </row>
    <row r="117" spans="1:10" s="108" customFormat="1" ht="75" x14ac:dyDescent="0.25">
      <c r="A117" s="102" t="s">
        <v>769</v>
      </c>
      <c r="B117" s="110" t="s">
        <v>1060</v>
      </c>
      <c r="C117" s="102" t="s">
        <v>32</v>
      </c>
      <c r="D117" s="114" t="s">
        <v>1062</v>
      </c>
      <c r="E117" s="105">
        <v>5</v>
      </c>
      <c r="F117" s="102" t="s">
        <v>862</v>
      </c>
      <c r="G117" s="106">
        <v>482.96</v>
      </c>
      <c r="H117" s="107">
        <f t="shared" si="4"/>
        <v>2414.7999999999997</v>
      </c>
    </row>
    <row r="118" spans="1:10" s="108" customFormat="1" ht="75" x14ac:dyDescent="0.25">
      <c r="A118" s="102" t="s">
        <v>67</v>
      </c>
      <c r="B118" s="110" t="s">
        <v>1061</v>
      </c>
      <c r="C118" s="102" t="s">
        <v>32</v>
      </c>
      <c r="D118" s="114" t="s">
        <v>1063</v>
      </c>
      <c r="E118" s="105">
        <v>1</v>
      </c>
      <c r="F118" s="102" t="s">
        <v>862</v>
      </c>
      <c r="G118" s="106">
        <v>969.18</v>
      </c>
      <c r="H118" s="107">
        <f t="shared" si="4"/>
        <v>969.18</v>
      </c>
    </row>
    <row r="119" spans="1:10" s="79" customFormat="1" ht="30" x14ac:dyDescent="0.25">
      <c r="A119" s="58">
        <v>8</v>
      </c>
      <c r="B119" s="74" t="s">
        <v>53</v>
      </c>
      <c r="C119" s="75"/>
      <c r="D119" s="77"/>
      <c r="E119" s="77"/>
      <c r="F119" s="75"/>
      <c r="G119" s="78"/>
      <c r="H119" s="63">
        <f>SUM(H120:H129)</f>
        <v>7440.6</v>
      </c>
    </row>
    <row r="120" spans="1:10" s="55" customFormat="1" x14ac:dyDescent="0.25">
      <c r="A120" s="77" t="s">
        <v>69</v>
      </c>
      <c r="B120" s="101" t="s">
        <v>55</v>
      </c>
      <c r="C120" s="75"/>
      <c r="D120" s="76"/>
      <c r="E120" s="77"/>
      <c r="F120" s="75"/>
      <c r="G120" s="78"/>
      <c r="H120" s="75"/>
    </row>
    <row r="121" spans="1:10" s="121" customFormat="1" ht="30" x14ac:dyDescent="0.25">
      <c r="A121" s="118" t="s">
        <v>70</v>
      </c>
      <c r="B121" s="119" t="s">
        <v>971</v>
      </c>
      <c r="C121" s="120" t="s">
        <v>32</v>
      </c>
      <c r="D121" s="114" t="s">
        <v>972</v>
      </c>
      <c r="E121" s="118">
        <v>6</v>
      </c>
      <c r="F121" s="102" t="s">
        <v>862</v>
      </c>
      <c r="G121" s="106">
        <v>325.93</v>
      </c>
      <c r="H121" s="107">
        <f t="shared" ref="H121:H129" si="6">E121*G121</f>
        <v>1955.58</v>
      </c>
    </row>
    <row r="122" spans="1:10" s="121" customFormat="1" ht="30" x14ac:dyDescent="0.25">
      <c r="A122" s="118" t="s">
        <v>982</v>
      </c>
      <c r="B122" s="119" t="s">
        <v>973</v>
      </c>
      <c r="C122" s="120" t="s">
        <v>32</v>
      </c>
      <c r="D122" s="114" t="s">
        <v>974</v>
      </c>
      <c r="E122" s="118">
        <v>3</v>
      </c>
      <c r="F122" s="102" t="s">
        <v>862</v>
      </c>
      <c r="G122" s="106">
        <v>439.53</v>
      </c>
      <c r="H122" s="107">
        <f t="shared" si="6"/>
        <v>1318.59</v>
      </c>
    </row>
    <row r="123" spans="1:10" s="121" customFormat="1" x14ac:dyDescent="0.25">
      <c r="A123" s="118" t="s">
        <v>71</v>
      </c>
      <c r="B123" s="119" t="s">
        <v>975</v>
      </c>
      <c r="C123" s="120" t="s">
        <v>32</v>
      </c>
      <c r="D123" s="114" t="s">
        <v>977</v>
      </c>
      <c r="E123" s="118">
        <v>5</v>
      </c>
      <c r="F123" s="102" t="s">
        <v>862</v>
      </c>
      <c r="G123" s="106">
        <v>17.22</v>
      </c>
      <c r="H123" s="107">
        <f t="shared" si="6"/>
        <v>86.1</v>
      </c>
    </row>
    <row r="124" spans="1:10" s="121" customFormat="1" x14ac:dyDescent="0.25">
      <c r="A124" s="118" t="s">
        <v>983</v>
      </c>
      <c r="B124" s="119" t="s">
        <v>976</v>
      </c>
      <c r="C124" s="120" t="s">
        <v>32</v>
      </c>
      <c r="D124" s="114" t="s">
        <v>978</v>
      </c>
      <c r="E124" s="118">
        <v>5</v>
      </c>
      <c r="F124" s="102" t="s">
        <v>862</v>
      </c>
      <c r="G124" s="106">
        <v>19.75</v>
      </c>
      <c r="H124" s="107">
        <f t="shared" si="6"/>
        <v>98.75</v>
      </c>
    </row>
    <row r="125" spans="1:10" s="121" customFormat="1" x14ac:dyDescent="0.25">
      <c r="A125" s="118" t="s">
        <v>728</v>
      </c>
      <c r="B125" s="119" t="s">
        <v>56</v>
      </c>
      <c r="C125" s="120" t="s">
        <v>32</v>
      </c>
      <c r="D125" s="114" t="s">
        <v>981</v>
      </c>
      <c r="E125" s="118">
        <v>600</v>
      </c>
      <c r="F125" s="102" t="s">
        <v>862</v>
      </c>
      <c r="G125" s="106">
        <v>1.75</v>
      </c>
      <c r="H125" s="107">
        <f t="shared" si="6"/>
        <v>1050</v>
      </c>
    </row>
    <row r="126" spans="1:10" s="121" customFormat="1" x14ac:dyDescent="0.25">
      <c r="A126" s="118" t="s">
        <v>729</v>
      </c>
      <c r="B126" s="119" t="s">
        <v>57</v>
      </c>
      <c r="C126" s="120" t="s">
        <v>32</v>
      </c>
      <c r="D126" s="114" t="s">
        <v>979</v>
      </c>
      <c r="E126" s="118">
        <v>100</v>
      </c>
      <c r="F126" s="102" t="s">
        <v>862</v>
      </c>
      <c r="G126" s="106">
        <v>17.190000000000001</v>
      </c>
      <c r="H126" s="107">
        <f t="shared" si="6"/>
        <v>1719.0000000000002</v>
      </c>
    </row>
    <row r="127" spans="1:10" s="121" customFormat="1" x14ac:dyDescent="0.25">
      <c r="A127" s="118" t="s">
        <v>730</v>
      </c>
      <c r="B127" s="119" t="s">
        <v>58</v>
      </c>
      <c r="C127" s="120" t="s">
        <v>32</v>
      </c>
      <c r="D127" s="114" t="s">
        <v>980</v>
      </c>
      <c r="E127" s="118">
        <v>250</v>
      </c>
      <c r="F127" s="102" t="s">
        <v>862</v>
      </c>
      <c r="G127" s="106">
        <v>1.94</v>
      </c>
      <c r="H127" s="107">
        <f t="shared" si="6"/>
        <v>485</v>
      </c>
    </row>
    <row r="128" spans="1:10" s="121" customFormat="1" ht="45" x14ac:dyDescent="0.25">
      <c r="A128" s="118" t="s">
        <v>731</v>
      </c>
      <c r="B128" s="119" t="s">
        <v>967</v>
      </c>
      <c r="C128" s="120" t="s">
        <v>32</v>
      </c>
      <c r="D128" s="114" t="s">
        <v>970</v>
      </c>
      <c r="E128" s="118">
        <v>10</v>
      </c>
      <c r="F128" s="102" t="s">
        <v>862</v>
      </c>
      <c r="G128" s="106">
        <v>29.78</v>
      </c>
      <c r="H128" s="107">
        <f t="shared" si="6"/>
        <v>297.8</v>
      </c>
    </row>
    <row r="129" spans="1:9" s="121" customFormat="1" ht="30" x14ac:dyDescent="0.25">
      <c r="A129" s="118" t="s">
        <v>732</v>
      </c>
      <c r="B129" s="119" t="s">
        <v>968</v>
      </c>
      <c r="C129" s="120" t="s">
        <v>32</v>
      </c>
      <c r="D129" s="114" t="s">
        <v>969</v>
      </c>
      <c r="E129" s="118">
        <v>13</v>
      </c>
      <c r="F129" s="102" t="s">
        <v>862</v>
      </c>
      <c r="G129" s="106">
        <v>33.06</v>
      </c>
      <c r="H129" s="107">
        <f t="shared" si="6"/>
        <v>429.78000000000003</v>
      </c>
    </row>
    <row r="130" spans="1:9" s="64" customFormat="1" x14ac:dyDescent="0.25">
      <c r="A130" s="58">
        <v>9</v>
      </c>
      <c r="B130" s="59" t="s">
        <v>1</v>
      </c>
      <c r="C130" s="69"/>
      <c r="D130" s="68"/>
      <c r="E130" s="73"/>
      <c r="F130" s="69"/>
      <c r="G130" s="70"/>
      <c r="H130" s="63">
        <f>SUM(H132:H143)</f>
        <v>1310.74</v>
      </c>
    </row>
    <row r="131" spans="1:9" x14ac:dyDescent="0.25">
      <c r="A131" s="65" t="s">
        <v>76</v>
      </c>
      <c r="B131" s="87" t="s">
        <v>693</v>
      </c>
      <c r="C131" s="60"/>
      <c r="D131" s="61"/>
      <c r="E131" s="73"/>
      <c r="F131" s="60"/>
      <c r="G131" s="62"/>
      <c r="H131" s="60"/>
    </row>
    <row r="132" spans="1:9" s="108" customFormat="1" ht="30" x14ac:dyDescent="0.25">
      <c r="A132" s="102" t="s">
        <v>733</v>
      </c>
      <c r="B132" s="110" t="s">
        <v>1133</v>
      </c>
      <c r="C132" s="102" t="s">
        <v>32</v>
      </c>
      <c r="D132" s="114" t="s">
        <v>957</v>
      </c>
      <c r="E132" s="105">
        <v>50</v>
      </c>
      <c r="F132" s="102" t="s">
        <v>37</v>
      </c>
      <c r="G132" s="106">
        <v>11.61</v>
      </c>
      <c r="H132" s="107">
        <f t="shared" ref="H132:H134" si="7">E132*G132</f>
        <v>580.5</v>
      </c>
    </row>
    <row r="133" spans="1:9" s="108" customFormat="1" ht="30" x14ac:dyDescent="0.25">
      <c r="A133" s="102" t="s">
        <v>734</v>
      </c>
      <c r="B133" s="110" t="s">
        <v>1134</v>
      </c>
      <c r="C133" s="102" t="s">
        <v>32</v>
      </c>
      <c r="D133" s="114">
        <v>12057</v>
      </c>
      <c r="E133" s="105">
        <v>9</v>
      </c>
      <c r="F133" s="102" t="s">
        <v>37</v>
      </c>
      <c r="G133" s="106">
        <v>18.62</v>
      </c>
      <c r="H133" s="107">
        <f t="shared" si="7"/>
        <v>167.58</v>
      </c>
    </row>
    <row r="134" spans="1:9" s="108" customFormat="1" ht="30" x14ac:dyDescent="0.25">
      <c r="A134" s="102" t="s">
        <v>735</v>
      </c>
      <c r="B134" s="110" t="s">
        <v>1135</v>
      </c>
      <c r="C134" s="102" t="s">
        <v>32</v>
      </c>
      <c r="D134" s="114">
        <v>12061</v>
      </c>
      <c r="E134" s="105">
        <v>9</v>
      </c>
      <c r="F134" s="102" t="s">
        <v>37</v>
      </c>
      <c r="G134" s="106">
        <v>29.54</v>
      </c>
      <c r="H134" s="107">
        <f t="shared" si="7"/>
        <v>265.86</v>
      </c>
    </row>
    <row r="135" spans="1:9" x14ac:dyDescent="0.25">
      <c r="A135" s="65" t="s">
        <v>77</v>
      </c>
      <c r="B135" s="87" t="s">
        <v>694</v>
      </c>
      <c r="C135" s="60"/>
      <c r="D135" s="61"/>
      <c r="E135" s="73"/>
      <c r="F135" s="60"/>
      <c r="G135" s="62"/>
      <c r="H135" s="60"/>
    </row>
    <row r="136" spans="1:9" s="108" customFormat="1" x14ac:dyDescent="0.25">
      <c r="A136" s="102" t="s">
        <v>78</v>
      </c>
      <c r="B136" s="110" t="s">
        <v>695</v>
      </c>
      <c r="C136" s="102" t="s">
        <v>32</v>
      </c>
      <c r="D136" s="114" t="s">
        <v>958</v>
      </c>
      <c r="E136" s="105">
        <v>5</v>
      </c>
      <c r="F136" s="102" t="s">
        <v>37</v>
      </c>
      <c r="G136" s="106">
        <v>1.35</v>
      </c>
      <c r="H136" s="107">
        <f t="shared" ref="H136:H139" si="8">E136*G136</f>
        <v>6.75</v>
      </c>
    </row>
    <row r="137" spans="1:9" s="108" customFormat="1" x14ac:dyDescent="0.25">
      <c r="A137" s="102" t="s">
        <v>770</v>
      </c>
      <c r="B137" s="110" t="s">
        <v>11</v>
      </c>
      <c r="C137" s="102" t="s">
        <v>32</v>
      </c>
      <c r="D137" s="114">
        <v>2678</v>
      </c>
      <c r="E137" s="105">
        <v>10</v>
      </c>
      <c r="F137" s="102" t="s">
        <v>37</v>
      </c>
      <c r="G137" s="106">
        <v>1.69</v>
      </c>
      <c r="H137" s="107">
        <f t="shared" si="8"/>
        <v>16.899999999999999</v>
      </c>
    </row>
    <row r="138" spans="1:9" s="108" customFormat="1" x14ac:dyDescent="0.25">
      <c r="A138" s="102" t="s">
        <v>771</v>
      </c>
      <c r="B138" s="110" t="s">
        <v>12</v>
      </c>
      <c r="C138" s="102" t="s">
        <v>32</v>
      </c>
      <c r="D138" s="114">
        <v>2679</v>
      </c>
      <c r="E138" s="105">
        <v>9</v>
      </c>
      <c r="F138" s="102" t="s">
        <v>37</v>
      </c>
      <c r="G138" s="106">
        <v>2.61</v>
      </c>
      <c r="H138" s="107">
        <f t="shared" si="8"/>
        <v>23.49</v>
      </c>
    </row>
    <row r="139" spans="1:9" s="108" customFormat="1" x14ac:dyDescent="0.25">
      <c r="A139" s="102" t="s">
        <v>772</v>
      </c>
      <c r="B139" s="110" t="s">
        <v>16</v>
      </c>
      <c r="C139" s="102" t="s">
        <v>32</v>
      </c>
      <c r="D139" s="114">
        <v>12070</v>
      </c>
      <c r="E139" s="102">
        <v>8</v>
      </c>
      <c r="F139" s="102" t="s">
        <v>37</v>
      </c>
      <c r="G139" s="106">
        <v>3.64</v>
      </c>
      <c r="H139" s="107">
        <f t="shared" si="8"/>
        <v>29.12</v>
      </c>
    </row>
    <row r="140" spans="1:9" s="108" customFormat="1" x14ac:dyDescent="0.25">
      <c r="A140" s="102" t="s">
        <v>773</v>
      </c>
      <c r="B140" s="110" t="s">
        <v>13</v>
      </c>
      <c r="C140" s="102" t="s">
        <v>32</v>
      </c>
      <c r="D140" s="114" t="s">
        <v>960</v>
      </c>
      <c r="E140" s="105">
        <v>8</v>
      </c>
      <c r="F140" s="102" t="s">
        <v>37</v>
      </c>
      <c r="G140" s="106">
        <v>4.7300000000000004</v>
      </c>
      <c r="H140" s="107">
        <f t="shared" ref="H140:H141" si="9">E140*G140</f>
        <v>37.840000000000003</v>
      </c>
      <c r="I140" s="117"/>
    </row>
    <row r="141" spans="1:9" s="108" customFormat="1" x14ac:dyDescent="0.25">
      <c r="A141" s="102" t="s">
        <v>774</v>
      </c>
      <c r="B141" s="110" t="s">
        <v>959</v>
      </c>
      <c r="C141" s="102" t="s">
        <v>32</v>
      </c>
      <c r="D141" s="114" t="s">
        <v>706</v>
      </c>
      <c r="E141" s="105">
        <v>10</v>
      </c>
      <c r="F141" s="102" t="s">
        <v>862</v>
      </c>
      <c r="G141" s="106">
        <v>8.1</v>
      </c>
      <c r="H141" s="107">
        <f t="shared" si="9"/>
        <v>81</v>
      </c>
      <c r="I141" s="117"/>
    </row>
    <row r="142" spans="1:9" ht="30" x14ac:dyDescent="0.25">
      <c r="A142" s="65" t="s">
        <v>1110</v>
      </c>
      <c r="B142" s="87" t="s">
        <v>68</v>
      </c>
      <c r="C142" s="88"/>
      <c r="D142" s="61"/>
      <c r="E142" s="73"/>
      <c r="F142" s="60"/>
      <c r="G142" s="62"/>
      <c r="H142" s="60"/>
      <c r="I142" s="50"/>
    </row>
    <row r="143" spans="1:9" s="108" customFormat="1" x14ac:dyDescent="0.25">
      <c r="A143" s="102" t="s">
        <v>1111</v>
      </c>
      <c r="B143" s="110" t="s">
        <v>961</v>
      </c>
      <c r="C143" s="102" t="s">
        <v>32</v>
      </c>
      <c r="D143" s="115">
        <v>7543</v>
      </c>
      <c r="E143" s="105">
        <v>30</v>
      </c>
      <c r="F143" s="102" t="s">
        <v>862</v>
      </c>
      <c r="G143" s="106">
        <v>3.39</v>
      </c>
      <c r="H143" s="107">
        <f t="shared" ref="H143" si="10">E143*G143</f>
        <v>101.7</v>
      </c>
    </row>
    <row r="144" spans="1:9" s="64" customFormat="1" x14ac:dyDescent="0.25">
      <c r="A144" s="58">
        <v>10</v>
      </c>
      <c r="B144" s="74" t="s">
        <v>2</v>
      </c>
      <c r="C144" s="69"/>
      <c r="D144" s="68"/>
      <c r="E144" s="73"/>
      <c r="F144" s="69"/>
      <c r="G144" s="70"/>
      <c r="H144" s="63">
        <f>SUM(H145:H222)</f>
        <v>8794.34</v>
      </c>
    </row>
    <row r="145" spans="1:8" s="108" customFormat="1" x14ac:dyDescent="0.25">
      <c r="A145" s="65" t="s">
        <v>82</v>
      </c>
      <c r="B145" s="87" t="s">
        <v>696</v>
      </c>
      <c r="C145" s="60"/>
      <c r="D145" s="61"/>
      <c r="E145" s="73"/>
      <c r="F145" s="60"/>
      <c r="G145" s="62"/>
      <c r="H145" s="60"/>
    </row>
    <row r="146" spans="1:8" s="108" customFormat="1" x14ac:dyDescent="0.25">
      <c r="A146" s="102" t="s">
        <v>83</v>
      </c>
      <c r="B146" s="110" t="s">
        <v>3</v>
      </c>
      <c r="C146" s="102" t="s">
        <v>32</v>
      </c>
      <c r="D146" s="114" t="s">
        <v>926</v>
      </c>
      <c r="E146" s="105">
        <v>13</v>
      </c>
      <c r="F146" s="102" t="s">
        <v>37</v>
      </c>
      <c r="G146" s="106">
        <v>2.79</v>
      </c>
      <c r="H146" s="107">
        <f t="shared" ref="H146:H148" si="11">E146*G146</f>
        <v>36.270000000000003</v>
      </c>
    </row>
    <row r="147" spans="1:8" s="108" customFormat="1" x14ac:dyDescent="0.25">
      <c r="A147" s="102" t="s">
        <v>736</v>
      </c>
      <c r="B147" s="110" t="s">
        <v>4</v>
      </c>
      <c r="C147" s="102" t="s">
        <v>32</v>
      </c>
      <c r="D147" s="114">
        <v>9869</v>
      </c>
      <c r="E147" s="105">
        <v>13</v>
      </c>
      <c r="F147" s="102" t="s">
        <v>37</v>
      </c>
      <c r="G147" s="106">
        <v>6.26</v>
      </c>
      <c r="H147" s="107">
        <f t="shared" si="11"/>
        <v>81.38</v>
      </c>
    </row>
    <row r="148" spans="1:8" s="108" customFormat="1" x14ac:dyDescent="0.25">
      <c r="A148" s="102" t="s">
        <v>737</v>
      </c>
      <c r="B148" s="110" t="s">
        <v>5</v>
      </c>
      <c r="C148" s="102" t="s">
        <v>32</v>
      </c>
      <c r="D148" s="114" t="s">
        <v>697</v>
      </c>
      <c r="E148" s="105">
        <v>13</v>
      </c>
      <c r="F148" s="102" t="s">
        <v>37</v>
      </c>
      <c r="G148" s="106">
        <v>10.45</v>
      </c>
      <c r="H148" s="107">
        <f t="shared" si="11"/>
        <v>135.85</v>
      </c>
    </row>
    <row r="149" spans="1:8" x14ac:dyDescent="0.25">
      <c r="A149" s="65" t="s">
        <v>1071</v>
      </c>
      <c r="B149" s="87" t="s">
        <v>698</v>
      </c>
      <c r="C149" s="60"/>
      <c r="D149" s="61"/>
      <c r="E149" s="73"/>
      <c r="F149" s="60"/>
      <c r="G149" s="62"/>
      <c r="H149" s="60"/>
    </row>
    <row r="150" spans="1:8" s="108" customFormat="1" x14ac:dyDescent="0.25">
      <c r="A150" s="102" t="s">
        <v>1072</v>
      </c>
      <c r="B150" s="110" t="s">
        <v>3</v>
      </c>
      <c r="C150" s="102" t="s">
        <v>32</v>
      </c>
      <c r="D150" s="114">
        <v>7139</v>
      </c>
      <c r="E150" s="105">
        <v>3</v>
      </c>
      <c r="F150" s="102" t="s">
        <v>862</v>
      </c>
      <c r="G150" s="106">
        <v>0.93</v>
      </c>
      <c r="H150" s="107">
        <f t="shared" ref="H150" si="12">E150*G150</f>
        <v>2.79</v>
      </c>
    </row>
    <row r="151" spans="1:8" s="108" customFormat="1" x14ac:dyDescent="0.25">
      <c r="A151" s="102" t="s">
        <v>1073</v>
      </c>
      <c r="B151" s="110" t="s">
        <v>4</v>
      </c>
      <c r="C151" s="102" t="s">
        <v>32</v>
      </c>
      <c r="D151" s="114">
        <v>7140</v>
      </c>
      <c r="E151" s="105">
        <v>3</v>
      </c>
      <c r="F151" s="102" t="s">
        <v>862</v>
      </c>
      <c r="G151" s="106">
        <v>3.1</v>
      </c>
      <c r="H151" s="107">
        <f>E151*G151</f>
        <v>9.3000000000000007</v>
      </c>
    </row>
    <row r="152" spans="1:8" s="108" customFormat="1" x14ac:dyDescent="0.25">
      <c r="A152" s="102" t="s">
        <v>1074</v>
      </c>
      <c r="B152" s="110" t="s">
        <v>5</v>
      </c>
      <c r="C152" s="102" t="s">
        <v>32</v>
      </c>
      <c r="D152" s="114">
        <v>7142</v>
      </c>
      <c r="E152" s="105">
        <v>1</v>
      </c>
      <c r="F152" s="102" t="s">
        <v>862</v>
      </c>
      <c r="G152" s="106">
        <v>7.59</v>
      </c>
      <c r="H152" s="107">
        <f t="shared" ref="H152:H154" si="13">E152*G152</f>
        <v>7.59</v>
      </c>
    </row>
    <row r="153" spans="1:8" s="108" customFormat="1" x14ac:dyDescent="0.25">
      <c r="A153" s="102" t="s">
        <v>1075</v>
      </c>
      <c r="B153" s="110" t="s">
        <v>6</v>
      </c>
      <c r="C153" s="102" t="s">
        <v>32</v>
      </c>
      <c r="D153" s="114">
        <v>7143</v>
      </c>
      <c r="E153" s="105">
        <v>1</v>
      </c>
      <c r="F153" s="102" t="s">
        <v>862</v>
      </c>
      <c r="G153" s="106">
        <v>22.62</v>
      </c>
      <c r="H153" s="107">
        <f t="shared" si="13"/>
        <v>22.62</v>
      </c>
    </row>
    <row r="154" spans="1:8" s="108" customFormat="1" x14ac:dyDescent="0.25">
      <c r="A154" s="102" t="s">
        <v>1076</v>
      </c>
      <c r="B154" s="110" t="s">
        <v>7</v>
      </c>
      <c r="C154" s="102" t="s">
        <v>32</v>
      </c>
      <c r="D154" s="114">
        <v>7144</v>
      </c>
      <c r="E154" s="105">
        <v>1</v>
      </c>
      <c r="F154" s="102" t="s">
        <v>862</v>
      </c>
      <c r="G154" s="106">
        <v>45.25</v>
      </c>
      <c r="H154" s="107">
        <f t="shared" si="13"/>
        <v>45.25</v>
      </c>
    </row>
    <row r="155" spans="1:8" x14ac:dyDescent="0.25">
      <c r="A155" s="65" t="s">
        <v>1077</v>
      </c>
      <c r="B155" s="87" t="s">
        <v>699</v>
      </c>
      <c r="C155" s="60"/>
      <c r="D155" s="61"/>
      <c r="E155" s="73"/>
      <c r="F155" s="60"/>
      <c r="G155" s="62"/>
      <c r="H155" s="60"/>
    </row>
    <row r="156" spans="1:8" s="108" customFormat="1" x14ac:dyDescent="0.25">
      <c r="A156" s="102" t="s">
        <v>1078</v>
      </c>
      <c r="B156" s="110" t="s">
        <v>10</v>
      </c>
      <c r="C156" s="102" t="s">
        <v>32</v>
      </c>
      <c r="D156" s="114" t="s">
        <v>925</v>
      </c>
      <c r="E156" s="105">
        <v>5</v>
      </c>
      <c r="F156" s="102" t="s">
        <v>862</v>
      </c>
      <c r="G156" s="106">
        <v>4.5999999999999996</v>
      </c>
      <c r="H156" s="107">
        <f t="shared" ref="H156:H160" si="14">E156*G156</f>
        <v>23</v>
      </c>
    </row>
    <row r="157" spans="1:8" s="108" customFormat="1" x14ac:dyDescent="0.25">
      <c r="A157" s="102" t="s">
        <v>1079</v>
      </c>
      <c r="B157" s="110" t="s">
        <v>8</v>
      </c>
      <c r="C157" s="102" t="s">
        <v>32</v>
      </c>
      <c r="D157" s="114">
        <v>7129</v>
      </c>
      <c r="E157" s="105">
        <v>3</v>
      </c>
      <c r="F157" s="102" t="s">
        <v>862</v>
      </c>
      <c r="G157" s="106">
        <v>6.71</v>
      </c>
      <c r="H157" s="107">
        <f t="shared" si="14"/>
        <v>20.13</v>
      </c>
    </row>
    <row r="158" spans="1:8" s="108" customFormat="1" x14ac:dyDescent="0.25">
      <c r="A158" s="102" t="s">
        <v>1080</v>
      </c>
      <c r="B158" s="110" t="s">
        <v>9</v>
      </c>
      <c r="C158" s="102" t="s">
        <v>32</v>
      </c>
      <c r="D158" s="114">
        <v>7130</v>
      </c>
      <c r="E158" s="105">
        <v>3</v>
      </c>
      <c r="F158" s="102" t="s">
        <v>862</v>
      </c>
      <c r="G158" s="106">
        <v>10.95</v>
      </c>
      <c r="H158" s="107">
        <f t="shared" si="14"/>
        <v>32.849999999999994</v>
      </c>
    </row>
    <row r="159" spans="1:8" s="108" customFormat="1" x14ac:dyDescent="0.25">
      <c r="A159" s="102" t="s">
        <v>1081</v>
      </c>
      <c r="B159" s="110" t="s">
        <v>72</v>
      </c>
      <c r="C159" s="102" t="s">
        <v>32</v>
      </c>
      <c r="D159" s="114">
        <v>7131</v>
      </c>
      <c r="E159" s="105">
        <v>1</v>
      </c>
      <c r="F159" s="102" t="s">
        <v>862</v>
      </c>
      <c r="G159" s="106">
        <v>13.43</v>
      </c>
      <c r="H159" s="107">
        <f t="shared" si="14"/>
        <v>13.43</v>
      </c>
    </row>
    <row r="160" spans="1:8" s="108" customFormat="1" x14ac:dyDescent="0.25">
      <c r="A160" s="102" t="s">
        <v>1082</v>
      </c>
      <c r="B160" s="110" t="s">
        <v>73</v>
      </c>
      <c r="C160" s="102" t="s">
        <v>32</v>
      </c>
      <c r="D160" s="114">
        <v>7132</v>
      </c>
      <c r="E160" s="105">
        <v>1</v>
      </c>
      <c r="F160" s="102" t="s">
        <v>862</v>
      </c>
      <c r="G160" s="106">
        <v>37.29</v>
      </c>
      <c r="H160" s="107">
        <f t="shared" si="14"/>
        <v>37.29</v>
      </c>
    </row>
    <row r="161" spans="1:8" x14ac:dyDescent="0.25">
      <c r="A161" s="65" t="s">
        <v>775</v>
      </c>
      <c r="B161" s="87" t="s">
        <v>700</v>
      </c>
      <c r="C161" s="60"/>
      <c r="D161" s="61"/>
      <c r="E161" s="73"/>
      <c r="F161" s="60"/>
      <c r="G161" s="62"/>
      <c r="H161" s="60"/>
    </row>
    <row r="162" spans="1:8" s="108" customFormat="1" x14ac:dyDescent="0.25">
      <c r="A162" s="102" t="s">
        <v>776</v>
      </c>
      <c r="B162" s="110" t="s">
        <v>3</v>
      </c>
      <c r="C162" s="102" t="s">
        <v>32</v>
      </c>
      <c r="D162" s="114" t="s">
        <v>927</v>
      </c>
      <c r="E162" s="105">
        <v>3</v>
      </c>
      <c r="F162" s="102" t="s">
        <v>862</v>
      </c>
      <c r="G162" s="106">
        <v>2.31</v>
      </c>
      <c r="H162" s="107">
        <f t="shared" ref="H162:H166" si="15">E162*G162</f>
        <v>6.93</v>
      </c>
    </row>
    <row r="163" spans="1:8" s="108" customFormat="1" x14ac:dyDescent="0.25">
      <c r="A163" s="102" t="s">
        <v>777</v>
      </c>
      <c r="B163" s="110" t="s">
        <v>4</v>
      </c>
      <c r="C163" s="102" t="s">
        <v>32</v>
      </c>
      <c r="D163" s="114">
        <v>1957</v>
      </c>
      <c r="E163" s="105">
        <v>3</v>
      </c>
      <c r="F163" s="102" t="s">
        <v>862</v>
      </c>
      <c r="G163" s="106">
        <v>5.25</v>
      </c>
      <c r="H163" s="107">
        <f t="shared" si="15"/>
        <v>15.75</v>
      </c>
    </row>
    <row r="164" spans="1:8" s="108" customFormat="1" x14ac:dyDescent="0.25">
      <c r="A164" s="102" t="s">
        <v>778</v>
      </c>
      <c r="B164" s="110" t="s">
        <v>5</v>
      </c>
      <c r="C164" s="102" t="s">
        <v>32</v>
      </c>
      <c r="D164" s="114">
        <v>1959</v>
      </c>
      <c r="E164" s="105">
        <v>1</v>
      </c>
      <c r="F164" s="102" t="s">
        <v>862</v>
      </c>
      <c r="G164" s="106">
        <v>11.36</v>
      </c>
      <c r="H164" s="107">
        <f t="shared" si="15"/>
        <v>11.36</v>
      </c>
    </row>
    <row r="165" spans="1:8" s="108" customFormat="1" x14ac:dyDescent="0.25">
      <c r="A165" s="102" t="s">
        <v>779</v>
      </c>
      <c r="B165" s="110" t="s">
        <v>6</v>
      </c>
      <c r="C165" s="102" t="s">
        <v>32</v>
      </c>
      <c r="D165" s="114">
        <v>1925</v>
      </c>
      <c r="E165" s="105">
        <v>1</v>
      </c>
      <c r="F165" s="102" t="s">
        <v>862</v>
      </c>
      <c r="G165" s="106">
        <v>28.09</v>
      </c>
      <c r="H165" s="107">
        <f t="shared" si="15"/>
        <v>28.09</v>
      </c>
    </row>
    <row r="166" spans="1:8" s="108" customFormat="1" x14ac:dyDescent="0.25">
      <c r="A166" s="102" t="s">
        <v>780</v>
      </c>
      <c r="B166" s="110" t="s">
        <v>7</v>
      </c>
      <c r="C166" s="102" t="s">
        <v>32</v>
      </c>
      <c r="D166" s="114">
        <v>1960</v>
      </c>
      <c r="E166" s="105">
        <v>1</v>
      </c>
      <c r="F166" s="102" t="s">
        <v>862</v>
      </c>
      <c r="G166" s="106">
        <v>39.93</v>
      </c>
      <c r="H166" s="107">
        <f t="shared" si="15"/>
        <v>39.93</v>
      </c>
    </row>
    <row r="167" spans="1:8" x14ac:dyDescent="0.25">
      <c r="A167" s="65" t="s">
        <v>781</v>
      </c>
      <c r="B167" s="87" t="s">
        <v>701</v>
      </c>
      <c r="C167" s="60"/>
      <c r="D167" s="61"/>
      <c r="E167" s="73"/>
      <c r="F167" s="60"/>
      <c r="G167" s="62"/>
      <c r="H167" s="60"/>
    </row>
    <row r="168" spans="1:8" s="108" customFormat="1" x14ac:dyDescent="0.25">
      <c r="A168" s="102" t="s">
        <v>785</v>
      </c>
      <c r="B168" s="110" t="s">
        <v>3</v>
      </c>
      <c r="C168" s="102" t="s">
        <v>32</v>
      </c>
      <c r="D168" s="114" t="s">
        <v>928</v>
      </c>
      <c r="E168" s="105">
        <v>3</v>
      </c>
      <c r="F168" s="102" t="s">
        <v>862</v>
      </c>
      <c r="G168" s="106">
        <v>0.55000000000000004</v>
      </c>
      <c r="H168" s="107">
        <f t="shared" ref="H168:H172" si="16">E168*G168</f>
        <v>1.6500000000000001</v>
      </c>
    </row>
    <row r="169" spans="1:8" s="108" customFormat="1" x14ac:dyDescent="0.25">
      <c r="A169" s="102" t="s">
        <v>786</v>
      </c>
      <c r="B169" s="110" t="s">
        <v>4</v>
      </c>
      <c r="C169" s="102" t="s">
        <v>32</v>
      </c>
      <c r="D169" s="114" t="s">
        <v>929</v>
      </c>
      <c r="E169" s="105">
        <v>3</v>
      </c>
      <c r="F169" s="102" t="s">
        <v>862</v>
      </c>
      <c r="G169" s="106">
        <v>1.64</v>
      </c>
      <c r="H169" s="107">
        <f t="shared" si="16"/>
        <v>4.92</v>
      </c>
    </row>
    <row r="170" spans="1:8" s="108" customFormat="1" x14ac:dyDescent="0.25">
      <c r="A170" s="102" t="s">
        <v>783</v>
      </c>
      <c r="B170" s="110" t="s">
        <v>5</v>
      </c>
      <c r="C170" s="102" t="s">
        <v>32</v>
      </c>
      <c r="D170" s="114">
        <v>3540</v>
      </c>
      <c r="E170" s="105">
        <v>1</v>
      </c>
      <c r="F170" s="102" t="s">
        <v>862</v>
      </c>
      <c r="G170" s="106">
        <v>4.21</v>
      </c>
      <c r="H170" s="107">
        <f t="shared" si="16"/>
        <v>4.21</v>
      </c>
    </row>
    <row r="171" spans="1:8" s="108" customFormat="1" x14ac:dyDescent="0.25">
      <c r="A171" s="102" t="s">
        <v>784</v>
      </c>
      <c r="B171" s="110" t="s">
        <v>6</v>
      </c>
      <c r="C171" s="102" t="s">
        <v>32</v>
      </c>
      <c r="D171" s="114">
        <v>3539</v>
      </c>
      <c r="E171" s="105">
        <v>1</v>
      </c>
      <c r="F171" s="102" t="s">
        <v>862</v>
      </c>
      <c r="G171" s="106">
        <v>18.3</v>
      </c>
      <c r="H171" s="107">
        <f t="shared" si="16"/>
        <v>18.3</v>
      </c>
    </row>
    <row r="172" spans="1:8" s="108" customFormat="1" x14ac:dyDescent="0.25">
      <c r="A172" s="102" t="s">
        <v>782</v>
      </c>
      <c r="B172" s="110" t="s">
        <v>1136</v>
      </c>
      <c r="C172" s="102" t="s">
        <v>32</v>
      </c>
      <c r="D172" s="114" t="s">
        <v>1137</v>
      </c>
      <c r="E172" s="105">
        <v>1</v>
      </c>
      <c r="F172" s="102" t="s">
        <v>862</v>
      </c>
      <c r="G172" s="106">
        <v>81.319999999999993</v>
      </c>
      <c r="H172" s="107">
        <f t="shared" si="16"/>
        <v>81.319999999999993</v>
      </c>
    </row>
    <row r="173" spans="1:8" x14ac:dyDescent="0.25">
      <c r="A173" s="65" t="s">
        <v>1083</v>
      </c>
      <c r="B173" s="87" t="s">
        <v>702</v>
      </c>
      <c r="C173" s="60"/>
      <c r="D173" s="61"/>
      <c r="E173" s="73"/>
      <c r="F173" s="60"/>
      <c r="G173" s="62"/>
      <c r="H173" s="60"/>
    </row>
    <row r="174" spans="1:8" s="108" customFormat="1" x14ac:dyDescent="0.25">
      <c r="A174" s="102" t="s">
        <v>1084</v>
      </c>
      <c r="B174" s="110" t="s">
        <v>3</v>
      </c>
      <c r="C174" s="102" t="s">
        <v>32</v>
      </c>
      <c r="D174" s="114">
        <v>3500</v>
      </c>
      <c r="E174" s="105">
        <v>1</v>
      </c>
      <c r="F174" s="102" t="s">
        <v>862</v>
      </c>
      <c r="G174" s="106">
        <v>1.1200000000000001</v>
      </c>
      <c r="H174" s="107">
        <f t="shared" ref="H174:H178" si="17">E174*G174</f>
        <v>1.1200000000000001</v>
      </c>
    </row>
    <row r="175" spans="1:8" s="108" customFormat="1" x14ac:dyDescent="0.25">
      <c r="A175" s="102" t="s">
        <v>1085</v>
      </c>
      <c r="B175" s="110" t="s">
        <v>4</v>
      </c>
      <c r="C175" s="102" t="s">
        <v>32</v>
      </c>
      <c r="D175" s="114">
        <v>3501</v>
      </c>
      <c r="E175" s="105">
        <v>1</v>
      </c>
      <c r="F175" s="102" t="s">
        <v>862</v>
      </c>
      <c r="G175" s="106">
        <v>3.25</v>
      </c>
      <c r="H175" s="107">
        <f t="shared" si="17"/>
        <v>3.25</v>
      </c>
    </row>
    <row r="176" spans="1:8" s="108" customFormat="1" x14ac:dyDescent="0.25">
      <c r="A176" s="102" t="s">
        <v>1086</v>
      </c>
      <c r="B176" s="110" t="s">
        <v>5</v>
      </c>
      <c r="C176" s="102" t="s">
        <v>32</v>
      </c>
      <c r="D176" s="114">
        <v>3503</v>
      </c>
      <c r="E176" s="105">
        <v>1</v>
      </c>
      <c r="F176" s="102" t="s">
        <v>862</v>
      </c>
      <c r="G176" s="106">
        <v>5.54</v>
      </c>
      <c r="H176" s="107">
        <f t="shared" si="17"/>
        <v>5.54</v>
      </c>
    </row>
    <row r="177" spans="1:8" s="108" customFormat="1" x14ac:dyDescent="0.25">
      <c r="A177" s="102" t="s">
        <v>1087</v>
      </c>
      <c r="B177" s="110" t="s">
        <v>6</v>
      </c>
      <c r="C177" s="102" t="s">
        <v>32</v>
      </c>
      <c r="D177" s="114">
        <v>3477</v>
      </c>
      <c r="E177" s="105">
        <v>1</v>
      </c>
      <c r="F177" s="102" t="s">
        <v>862</v>
      </c>
      <c r="G177" s="106">
        <v>21.47</v>
      </c>
      <c r="H177" s="107">
        <f t="shared" si="17"/>
        <v>21.47</v>
      </c>
    </row>
    <row r="178" spans="1:8" s="108" customFormat="1" x14ac:dyDescent="0.25">
      <c r="A178" s="102" t="s">
        <v>1088</v>
      </c>
      <c r="B178" s="110" t="s">
        <v>7</v>
      </c>
      <c r="C178" s="102" t="s">
        <v>32</v>
      </c>
      <c r="D178" s="114">
        <v>3478</v>
      </c>
      <c r="E178" s="105">
        <v>1</v>
      </c>
      <c r="F178" s="102" t="s">
        <v>862</v>
      </c>
      <c r="G178" s="106">
        <v>49.34</v>
      </c>
      <c r="H178" s="107">
        <f t="shared" si="17"/>
        <v>49.34</v>
      </c>
    </row>
    <row r="179" spans="1:8" x14ac:dyDescent="0.25">
      <c r="A179" s="65" t="s">
        <v>787</v>
      </c>
      <c r="B179" s="87" t="s">
        <v>703</v>
      </c>
      <c r="C179" s="60"/>
      <c r="D179" s="61"/>
      <c r="E179" s="73"/>
      <c r="F179" s="60"/>
      <c r="G179" s="62"/>
      <c r="H179" s="60"/>
    </row>
    <row r="180" spans="1:8" s="108" customFormat="1" ht="30" x14ac:dyDescent="0.25">
      <c r="A180" s="102" t="s">
        <v>788</v>
      </c>
      <c r="B180" s="110" t="s">
        <v>1024</v>
      </c>
      <c r="C180" s="102" t="s">
        <v>32</v>
      </c>
      <c r="D180" s="114" t="s">
        <v>1023</v>
      </c>
      <c r="E180" s="105">
        <v>2</v>
      </c>
      <c r="F180" s="102" t="s">
        <v>862</v>
      </c>
      <c r="G180" s="106">
        <v>7.67</v>
      </c>
      <c r="H180" s="107">
        <f t="shared" ref="H180:H183" si="18">E180*G180</f>
        <v>15.34</v>
      </c>
    </row>
    <row r="181" spans="1:8" s="108" customFormat="1" ht="30" x14ac:dyDescent="0.25">
      <c r="A181" s="102" t="s">
        <v>789</v>
      </c>
      <c r="B181" s="110" t="s">
        <v>1025</v>
      </c>
      <c r="C181" s="102" t="s">
        <v>32</v>
      </c>
      <c r="D181" s="114" t="s">
        <v>1028</v>
      </c>
      <c r="E181" s="105">
        <v>2</v>
      </c>
      <c r="F181" s="102" t="s">
        <v>862</v>
      </c>
      <c r="G181" s="106">
        <v>18.350000000000001</v>
      </c>
      <c r="H181" s="107">
        <f t="shared" si="18"/>
        <v>36.700000000000003</v>
      </c>
    </row>
    <row r="182" spans="1:8" s="108" customFormat="1" ht="30" x14ac:dyDescent="0.25">
      <c r="A182" s="102" t="s">
        <v>790</v>
      </c>
      <c r="B182" s="110" t="s">
        <v>1026</v>
      </c>
      <c r="C182" s="102" t="s">
        <v>32</v>
      </c>
      <c r="D182" s="114" t="s">
        <v>1029</v>
      </c>
      <c r="E182" s="105">
        <v>1</v>
      </c>
      <c r="F182" s="102" t="s">
        <v>862</v>
      </c>
      <c r="G182" s="106">
        <v>20.83</v>
      </c>
      <c r="H182" s="107">
        <f t="shared" si="18"/>
        <v>20.83</v>
      </c>
    </row>
    <row r="183" spans="1:8" s="108" customFormat="1" ht="30" x14ac:dyDescent="0.25">
      <c r="A183" s="102" t="s">
        <v>791</v>
      </c>
      <c r="B183" s="110" t="s">
        <v>1027</v>
      </c>
      <c r="C183" s="102" t="s">
        <v>32</v>
      </c>
      <c r="D183" s="114" t="s">
        <v>1030</v>
      </c>
      <c r="E183" s="105">
        <v>1</v>
      </c>
      <c r="F183" s="102" t="s">
        <v>862</v>
      </c>
      <c r="G183" s="106">
        <v>32.53</v>
      </c>
      <c r="H183" s="107">
        <f t="shared" si="18"/>
        <v>32.53</v>
      </c>
    </row>
    <row r="184" spans="1:8" x14ac:dyDescent="0.25">
      <c r="A184" s="65" t="s">
        <v>792</v>
      </c>
      <c r="B184" s="87" t="s">
        <v>74</v>
      </c>
      <c r="C184" s="60"/>
      <c r="D184" s="61"/>
      <c r="E184" s="73"/>
      <c r="F184" s="60"/>
      <c r="G184" s="62"/>
      <c r="H184" s="60"/>
    </row>
    <row r="185" spans="1:8" s="108" customFormat="1" x14ac:dyDescent="0.25">
      <c r="A185" s="102" t="s">
        <v>793</v>
      </c>
      <c r="B185" s="110" t="s">
        <v>691</v>
      </c>
      <c r="C185" s="102" t="s">
        <v>32</v>
      </c>
      <c r="D185" s="114" t="s">
        <v>930</v>
      </c>
      <c r="E185" s="105">
        <v>1</v>
      </c>
      <c r="F185" s="102" t="s">
        <v>862</v>
      </c>
      <c r="G185" s="106">
        <v>0.96</v>
      </c>
      <c r="H185" s="107">
        <f t="shared" ref="H185:H187" si="19">E185*G185</f>
        <v>0.96</v>
      </c>
    </row>
    <row r="186" spans="1:8" s="108" customFormat="1" x14ac:dyDescent="0.25">
      <c r="A186" s="102" t="s">
        <v>794</v>
      </c>
      <c r="B186" s="110" t="s">
        <v>15</v>
      </c>
      <c r="C186" s="102" t="s">
        <v>32</v>
      </c>
      <c r="D186" s="114">
        <v>3869</v>
      </c>
      <c r="E186" s="105">
        <v>1</v>
      </c>
      <c r="F186" s="102" t="s">
        <v>862</v>
      </c>
      <c r="G186" s="106">
        <v>2.96</v>
      </c>
      <c r="H186" s="107">
        <f t="shared" si="19"/>
        <v>2.96</v>
      </c>
    </row>
    <row r="187" spans="1:8" s="108" customFormat="1" x14ac:dyDescent="0.25">
      <c r="A187" s="102" t="s">
        <v>795</v>
      </c>
      <c r="B187" s="110" t="s">
        <v>692</v>
      </c>
      <c r="C187" s="102" t="s">
        <v>32</v>
      </c>
      <c r="D187" s="114">
        <v>3872</v>
      </c>
      <c r="E187" s="105">
        <v>1</v>
      </c>
      <c r="F187" s="102" t="s">
        <v>862</v>
      </c>
      <c r="G187" s="106">
        <v>3.36</v>
      </c>
      <c r="H187" s="107">
        <f t="shared" si="19"/>
        <v>3.36</v>
      </c>
    </row>
    <row r="188" spans="1:8" x14ac:dyDescent="0.25">
      <c r="A188" s="65" t="s">
        <v>796</v>
      </c>
      <c r="B188" s="87" t="s">
        <v>704</v>
      </c>
      <c r="C188" s="60"/>
      <c r="D188" s="66"/>
      <c r="E188" s="73"/>
      <c r="F188" s="60"/>
      <c r="G188" s="62"/>
      <c r="H188" s="60"/>
    </row>
    <row r="189" spans="1:8" s="108" customFormat="1" x14ac:dyDescent="0.25">
      <c r="A189" s="102" t="s">
        <v>797</v>
      </c>
      <c r="B189" s="110" t="s">
        <v>13</v>
      </c>
      <c r="C189" s="102" t="s">
        <v>32</v>
      </c>
      <c r="D189" s="114" t="s">
        <v>931</v>
      </c>
      <c r="E189" s="105">
        <v>2</v>
      </c>
      <c r="F189" s="102" t="s">
        <v>862</v>
      </c>
      <c r="G189" s="106">
        <v>6.69</v>
      </c>
      <c r="H189" s="107">
        <f t="shared" ref="H189:H191" si="20">E189*G189</f>
        <v>13.38</v>
      </c>
    </row>
    <row r="190" spans="1:8" s="108" customFormat="1" x14ac:dyDescent="0.25">
      <c r="A190" s="102" t="s">
        <v>798</v>
      </c>
      <c r="B190" s="110" t="s">
        <v>14</v>
      </c>
      <c r="C190" s="102" t="s">
        <v>32</v>
      </c>
      <c r="D190" s="114">
        <v>3895</v>
      </c>
      <c r="E190" s="105">
        <v>1</v>
      </c>
      <c r="F190" s="102" t="s">
        <v>862</v>
      </c>
      <c r="G190" s="106">
        <v>7.28</v>
      </c>
      <c r="H190" s="107">
        <f t="shared" si="20"/>
        <v>7.28</v>
      </c>
    </row>
    <row r="191" spans="1:8" s="108" customFormat="1" x14ac:dyDescent="0.25">
      <c r="A191" s="102" t="s">
        <v>799</v>
      </c>
      <c r="B191" s="110" t="s">
        <v>17</v>
      </c>
      <c r="C191" s="102" t="s">
        <v>32</v>
      </c>
      <c r="D191" s="114">
        <v>3893</v>
      </c>
      <c r="E191" s="105">
        <v>1</v>
      </c>
      <c r="F191" s="102" t="s">
        <v>862</v>
      </c>
      <c r="G191" s="106">
        <v>11.01</v>
      </c>
      <c r="H191" s="107">
        <f t="shared" si="20"/>
        <v>11.01</v>
      </c>
    </row>
    <row r="192" spans="1:8" x14ac:dyDescent="0.25">
      <c r="A192" s="65" t="s">
        <v>1066</v>
      </c>
      <c r="B192" s="87" t="s">
        <v>705</v>
      </c>
      <c r="C192" s="60"/>
      <c r="D192" s="61"/>
      <c r="E192" s="73"/>
      <c r="F192" s="60"/>
      <c r="G192" s="62"/>
      <c r="H192" s="60"/>
    </row>
    <row r="193" spans="1:8" s="108" customFormat="1" x14ac:dyDescent="0.25">
      <c r="A193" s="102" t="s">
        <v>1067</v>
      </c>
      <c r="B193" s="110" t="s">
        <v>19</v>
      </c>
      <c r="C193" s="102" t="s">
        <v>32</v>
      </c>
      <c r="D193" s="114" t="s">
        <v>1020</v>
      </c>
      <c r="E193" s="105">
        <v>2</v>
      </c>
      <c r="F193" s="102" t="s">
        <v>862</v>
      </c>
      <c r="G193" s="106">
        <v>0.66</v>
      </c>
      <c r="H193" s="107">
        <f t="shared" ref="H193:H195" si="21">E193*G193</f>
        <v>1.32</v>
      </c>
    </row>
    <row r="194" spans="1:8" s="108" customFormat="1" x14ac:dyDescent="0.25">
      <c r="A194" s="102" t="s">
        <v>1068</v>
      </c>
      <c r="B194" s="110" t="s">
        <v>20</v>
      </c>
      <c r="C194" s="102" t="s">
        <v>32</v>
      </c>
      <c r="D194" s="114" t="s">
        <v>1021</v>
      </c>
      <c r="E194" s="105">
        <v>1</v>
      </c>
      <c r="F194" s="102" t="s">
        <v>862</v>
      </c>
      <c r="G194" s="106">
        <v>2.6</v>
      </c>
      <c r="H194" s="107">
        <f t="shared" si="21"/>
        <v>2.6</v>
      </c>
    </row>
    <row r="195" spans="1:8" s="108" customFormat="1" x14ac:dyDescent="0.25">
      <c r="A195" s="102" t="s">
        <v>1069</v>
      </c>
      <c r="B195" s="110" t="s">
        <v>21</v>
      </c>
      <c r="C195" s="102" t="s">
        <v>32</v>
      </c>
      <c r="D195" s="114" t="s">
        <v>1022</v>
      </c>
      <c r="E195" s="105">
        <v>1</v>
      </c>
      <c r="F195" s="102" t="s">
        <v>862</v>
      </c>
      <c r="G195" s="106">
        <v>9.01</v>
      </c>
      <c r="H195" s="107">
        <f t="shared" si="21"/>
        <v>9.01</v>
      </c>
    </row>
    <row r="196" spans="1:8" ht="30" x14ac:dyDescent="0.25">
      <c r="A196" s="65" t="s">
        <v>1070</v>
      </c>
      <c r="B196" s="87" t="s">
        <v>75</v>
      </c>
      <c r="C196" s="60"/>
      <c r="D196" s="61"/>
      <c r="E196" s="73"/>
      <c r="F196" s="60"/>
      <c r="G196" s="62"/>
      <c r="H196" s="60"/>
    </row>
    <row r="197" spans="1:8" s="108" customFormat="1" x14ac:dyDescent="0.25">
      <c r="A197" s="102" t="s">
        <v>1089</v>
      </c>
      <c r="B197" s="110" t="s">
        <v>16</v>
      </c>
      <c r="C197" s="102" t="s">
        <v>32</v>
      </c>
      <c r="D197" s="114" t="s">
        <v>932</v>
      </c>
      <c r="E197" s="105">
        <v>5</v>
      </c>
      <c r="F197" s="102" t="s">
        <v>862</v>
      </c>
      <c r="G197" s="106">
        <v>1.1499999999999999</v>
      </c>
      <c r="H197" s="107">
        <f t="shared" ref="H197:H222" si="22">E197*G197</f>
        <v>5.75</v>
      </c>
    </row>
    <row r="198" spans="1:8" s="108" customFormat="1" x14ac:dyDescent="0.25">
      <c r="A198" s="102" t="s">
        <v>1090</v>
      </c>
      <c r="B198" s="110" t="s">
        <v>13</v>
      </c>
      <c r="C198" s="102" t="s">
        <v>32</v>
      </c>
      <c r="D198" s="115">
        <v>296</v>
      </c>
      <c r="E198" s="105">
        <v>5</v>
      </c>
      <c r="F198" s="102" t="s">
        <v>862</v>
      </c>
      <c r="G198" s="106">
        <v>1.19</v>
      </c>
      <c r="H198" s="107">
        <f t="shared" si="22"/>
        <v>5.9499999999999993</v>
      </c>
    </row>
    <row r="199" spans="1:8" s="108" customFormat="1" x14ac:dyDescent="0.25">
      <c r="A199" s="102" t="s">
        <v>1091</v>
      </c>
      <c r="B199" s="110" t="s">
        <v>14</v>
      </c>
      <c r="C199" s="102" t="s">
        <v>32</v>
      </c>
      <c r="D199" s="115">
        <v>297</v>
      </c>
      <c r="E199" s="105">
        <v>5</v>
      </c>
      <c r="F199" s="102" t="s">
        <v>862</v>
      </c>
      <c r="G199" s="106">
        <v>1.68</v>
      </c>
      <c r="H199" s="107">
        <f t="shared" si="22"/>
        <v>8.4</v>
      </c>
    </row>
    <row r="200" spans="1:8" s="108" customFormat="1" x14ac:dyDescent="0.25">
      <c r="A200" s="102" t="s">
        <v>1092</v>
      </c>
      <c r="B200" s="110" t="s">
        <v>17</v>
      </c>
      <c r="C200" s="102" t="s">
        <v>32</v>
      </c>
      <c r="D200" s="114">
        <v>303</v>
      </c>
      <c r="E200" s="105">
        <v>5</v>
      </c>
      <c r="F200" s="102" t="s">
        <v>862</v>
      </c>
      <c r="G200" s="106">
        <v>2.87</v>
      </c>
      <c r="H200" s="107">
        <f t="shared" si="22"/>
        <v>14.350000000000001</v>
      </c>
    </row>
    <row r="201" spans="1:8" s="108" customFormat="1" x14ac:dyDescent="0.25">
      <c r="A201" s="102" t="s">
        <v>1093</v>
      </c>
      <c r="B201" s="110" t="s">
        <v>18</v>
      </c>
      <c r="C201" s="102" t="s">
        <v>32</v>
      </c>
      <c r="D201" s="114">
        <v>305</v>
      </c>
      <c r="E201" s="105">
        <v>5</v>
      </c>
      <c r="F201" s="102" t="s">
        <v>862</v>
      </c>
      <c r="G201" s="106">
        <v>7.5</v>
      </c>
      <c r="H201" s="107">
        <f t="shared" si="22"/>
        <v>37.5</v>
      </c>
    </row>
    <row r="202" spans="1:8" s="108" customFormat="1" ht="30" x14ac:dyDescent="0.25">
      <c r="A202" s="102" t="s">
        <v>1094</v>
      </c>
      <c r="B202" s="110" t="s">
        <v>1141</v>
      </c>
      <c r="C202" s="102" t="s">
        <v>32</v>
      </c>
      <c r="D202" s="114" t="s">
        <v>933</v>
      </c>
      <c r="E202" s="105">
        <v>3</v>
      </c>
      <c r="F202" s="102" t="s">
        <v>862</v>
      </c>
      <c r="G202" s="106">
        <v>2.42</v>
      </c>
      <c r="H202" s="107">
        <f t="shared" si="22"/>
        <v>7.26</v>
      </c>
    </row>
    <row r="203" spans="1:8" s="108" customFormat="1" ht="30" x14ac:dyDescent="0.25">
      <c r="A203" s="102" t="s">
        <v>1095</v>
      </c>
      <c r="B203" s="110" t="s">
        <v>935</v>
      </c>
      <c r="C203" s="102" t="s">
        <v>32</v>
      </c>
      <c r="D203" s="114" t="s">
        <v>936</v>
      </c>
      <c r="E203" s="105">
        <v>3</v>
      </c>
      <c r="F203" s="102" t="s">
        <v>862</v>
      </c>
      <c r="G203" s="106">
        <v>11.68</v>
      </c>
      <c r="H203" s="107">
        <f t="shared" si="22"/>
        <v>35.04</v>
      </c>
    </row>
    <row r="204" spans="1:8" s="108" customFormat="1" ht="30" x14ac:dyDescent="0.25">
      <c r="A204" s="102" t="s">
        <v>800</v>
      </c>
      <c r="B204" s="110" t="s">
        <v>938</v>
      </c>
      <c r="C204" s="102" t="s">
        <v>32</v>
      </c>
      <c r="D204" s="114" t="s">
        <v>937</v>
      </c>
      <c r="E204" s="105">
        <v>3</v>
      </c>
      <c r="F204" s="102" t="s">
        <v>862</v>
      </c>
      <c r="G204" s="106">
        <v>12.4</v>
      </c>
      <c r="H204" s="107">
        <f t="shared" si="22"/>
        <v>37.200000000000003</v>
      </c>
    </row>
    <row r="205" spans="1:8" s="108" customFormat="1" ht="30" x14ac:dyDescent="0.25">
      <c r="A205" s="102" t="s">
        <v>801</v>
      </c>
      <c r="B205" s="110" t="s">
        <v>1138</v>
      </c>
      <c r="C205" s="102" t="s">
        <v>32</v>
      </c>
      <c r="D205" s="114">
        <v>6136</v>
      </c>
      <c r="E205" s="105">
        <v>4</v>
      </c>
      <c r="F205" s="102" t="s">
        <v>862</v>
      </c>
      <c r="G205" s="106">
        <v>115.53</v>
      </c>
      <c r="H205" s="107">
        <f t="shared" si="22"/>
        <v>462.12</v>
      </c>
    </row>
    <row r="206" spans="1:8" s="108" customFormat="1" ht="30" x14ac:dyDescent="0.25">
      <c r="A206" s="102" t="s">
        <v>1096</v>
      </c>
      <c r="B206" s="110" t="s">
        <v>1139</v>
      </c>
      <c r="C206" s="102" t="s">
        <v>32</v>
      </c>
      <c r="D206" s="114" t="s">
        <v>934</v>
      </c>
      <c r="E206" s="105">
        <v>3</v>
      </c>
      <c r="F206" s="102" t="s">
        <v>862</v>
      </c>
      <c r="G206" s="106">
        <v>122.35</v>
      </c>
      <c r="H206" s="107">
        <f t="shared" si="22"/>
        <v>367.04999999999995</v>
      </c>
    </row>
    <row r="207" spans="1:8" s="108" customFormat="1" ht="30" x14ac:dyDescent="0.25">
      <c r="A207" s="102" t="s">
        <v>802</v>
      </c>
      <c r="B207" s="110" t="s">
        <v>1004</v>
      </c>
      <c r="C207" s="102" t="s">
        <v>32</v>
      </c>
      <c r="D207" s="114">
        <v>6140</v>
      </c>
      <c r="E207" s="105">
        <v>5</v>
      </c>
      <c r="F207" s="102" t="s">
        <v>862</v>
      </c>
      <c r="G207" s="106">
        <v>2.41</v>
      </c>
      <c r="H207" s="107">
        <f t="shared" si="22"/>
        <v>12.05</v>
      </c>
    </row>
    <row r="208" spans="1:8" s="108" customFormat="1" ht="30" x14ac:dyDescent="0.25">
      <c r="A208" s="102" t="s">
        <v>803</v>
      </c>
      <c r="B208" s="110" t="s">
        <v>1005</v>
      </c>
      <c r="C208" s="102" t="s">
        <v>32</v>
      </c>
      <c r="D208" s="114" t="s">
        <v>1006</v>
      </c>
      <c r="E208" s="105">
        <v>2</v>
      </c>
      <c r="F208" s="102" t="s">
        <v>862</v>
      </c>
      <c r="G208" s="106">
        <v>15.23</v>
      </c>
      <c r="H208" s="107">
        <f t="shared" si="22"/>
        <v>30.46</v>
      </c>
    </row>
    <row r="209" spans="1:10" s="108" customFormat="1" x14ac:dyDescent="0.25">
      <c r="A209" s="102" t="s">
        <v>804</v>
      </c>
      <c r="B209" s="110" t="s">
        <v>1002</v>
      </c>
      <c r="C209" s="102" t="s">
        <v>32</v>
      </c>
      <c r="D209" s="114" t="s">
        <v>1003</v>
      </c>
      <c r="E209" s="105">
        <v>2</v>
      </c>
      <c r="F209" s="102" t="s">
        <v>862</v>
      </c>
      <c r="G209" s="106">
        <v>4.49</v>
      </c>
      <c r="H209" s="107">
        <f t="shared" si="22"/>
        <v>8.98</v>
      </c>
    </row>
    <row r="210" spans="1:10" s="108" customFormat="1" ht="30" x14ac:dyDescent="0.25">
      <c r="A210" s="102" t="s">
        <v>1097</v>
      </c>
      <c r="B210" s="110" t="s">
        <v>984</v>
      </c>
      <c r="C210" s="102" t="s">
        <v>32</v>
      </c>
      <c r="D210" s="114" t="s">
        <v>940</v>
      </c>
      <c r="E210" s="105">
        <v>2</v>
      </c>
      <c r="F210" s="102" t="s">
        <v>862</v>
      </c>
      <c r="G210" s="106">
        <v>2.64</v>
      </c>
      <c r="H210" s="107">
        <f t="shared" si="22"/>
        <v>5.28</v>
      </c>
    </row>
    <row r="211" spans="1:10" s="108" customFormat="1" ht="30" x14ac:dyDescent="0.25">
      <c r="A211" s="102" t="s">
        <v>1098</v>
      </c>
      <c r="B211" s="110" t="s">
        <v>985</v>
      </c>
      <c r="C211" s="102" t="s">
        <v>32</v>
      </c>
      <c r="D211" s="102">
        <v>10228</v>
      </c>
      <c r="E211" s="105">
        <v>2</v>
      </c>
      <c r="F211" s="102" t="s">
        <v>862</v>
      </c>
      <c r="G211" s="106">
        <v>178.66</v>
      </c>
      <c r="H211" s="107">
        <f t="shared" si="22"/>
        <v>357.32</v>
      </c>
    </row>
    <row r="212" spans="1:10" s="108" customFormat="1" ht="30" x14ac:dyDescent="0.25">
      <c r="A212" s="102" t="s">
        <v>1099</v>
      </c>
      <c r="B212" s="110" t="s">
        <v>987</v>
      </c>
      <c r="C212" s="102" t="s">
        <v>32</v>
      </c>
      <c r="D212" s="114" t="s">
        <v>986</v>
      </c>
      <c r="E212" s="105">
        <v>2</v>
      </c>
      <c r="F212" s="102" t="s">
        <v>862</v>
      </c>
      <c r="G212" s="106">
        <v>144.72999999999999</v>
      </c>
      <c r="H212" s="107">
        <f t="shared" si="22"/>
        <v>289.45999999999998</v>
      </c>
    </row>
    <row r="213" spans="1:10" s="108" customFormat="1" ht="30" x14ac:dyDescent="0.25">
      <c r="A213" s="102" t="s">
        <v>1100</v>
      </c>
      <c r="B213" s="116" t="s">
        <v>1142</v>
      </c>
      <c r="C213" s="102" t="s">
        <v>32</v>
      </c>
      <c r="D213" s="114" t="s">
        <v>941</v>
      </c>
      <c r="E213" s="105">
        <v>2</v>
      </c>
      <c r="F213" s="102" t="s">
        <v>862</v>
      </c>
      <c r="G213" s="106">
        <v>27.67</v>
      </c>
      <c r="H213" s="107">
        <f t="shared" si="22"/>
        <v>55.34</v>
      </c>
    </row>
    <row r="214" spans="1:10" s="108" customFormat="1" x14ac:dyDescent="0.25">
      <c r="A214" s="102" t="s">
        <v>1101</v>
      </c>
      <c r="B214" s="110" t="s">
        <v>1140</v>
      </c>
      <c r="C214" s="102" t="s">
        <v>32</v>
      </c>
      <c r="D214" s="114" t="s">
        <v>942</v>
      </c>
      <c r="E214" s="105">
        <v>2</v>
      </c>
      <c r="F214" s="102" t="s">
        <v>862</v>
      </c>
      <c r="G214" s="106">
        <v>29</v>
      </c>
      <c r="H214" s="107">
        <f t="shared" si="22"/>
        <v>58</v>
      </c>
    </row>
    <row r="215" spans="1:10" s="108" customFormat="1" ht="30" x14ac:dyDescent="0.25">
      <c r="A215" s="102" t="s">
        <v>1102</v>
      </c>
      <c r="B215" s="110" t="s">
        <v>1143</v>
      </c>
      <c r="C215" s="102" t="s">
        <v>32</v>
      </c>
      <c r="D215" s="114" t="s">
        <v>939</v>
      </c>
      <c r="E215" s="105">
        <v>10</v>
      </c>
      <c r="F215" s="102" t="s">
        <v>862</v>
      </c>
      <c r="G215" s="106">
        <v>39.450000000000003</v>
      </c>
      <c r="H215" s="107">
        <f t="shared" si="22"/>
        <v>394.5</v>
      </c>
    </row>
    <row r="216" spans="1:10" s="108" customFormat="1" ht="30" x14ac:dyDescent="0.25">
      <c r="A216" s="102" t="s">
        <v>1103</v>
      </c>
      <c r="B216" s="110" t="s">
        <v>1144</v>
      </c>
      <c r="C216" s="102" t="s">
        <v>32</v>
      </c>
      <c r="D216" s="114" t="s">
        <v>943</v>
      </c>
      <c r="E216" s="105">
        <v>5</v>
      </c>
      <c r="F216" s="102" t="s">
        <v>862</v>
      </c>
      <c r="G216" s="106">
        <v>77.38</v>
      </c>
      <c r="H216" s="107">
        <f t="shared" si="22"/>
        <v>386.9</v>
      </c>
    </row>
    <row r="217" spans="1:10" s="108" customFormat="1" ht="30" x14ac:dyDescent="0.25">
      <c r="A217" s="102" t="s">
        <v>1104</v>
      </c>
      <c r="B217" s="110" t="s">
        <v>1145</v>
      </c>
      <c r="C217" s="102" t="s">
        <v>32</v>
      </c>
      <c r="D217" s="114" t="s">
        <v>944</v>
      </c>
      <c r="E217" s="105">
        <v>5</v>
      </c>
      <c r="F217" s="102" t="s">
        <v>862</v>
      </c>
      <c r="G217" s="106">
        <v>90.69</v>
      </c>
      <c r="H217" s="107">
        <f t="shared" si="22"/>
        <v>453.45</v>
      </c>
    </row>
    <row r="218" spans="1:10" s="108" customFormat="1" ht="30" x14ac:dyDescent="0.25">
      <c r="A218" s="102" t="s">
        <v>1105</v>
      </c>
      <c r="B218" s="110" t="s">
        <v>1146</v>
      </c>
      <c r="C218" s="102" t="s">
        <v>32</v>
      </c>
      <c r="D218" s="114" t="s">
        <v>945</v>
      </c>
      <c r="E218" s="105">
        <v>15</v>
      </c>
      <c r="F218" s="102" t="s">
        <v>862</v>
      </c>
      <c r="G218" s="106">
        <v>298.89</v>
      </c>
      <c r="H218" s="107">
        <f t="shared" si="22"/>
        <v>4483.3499999999995</v>
      </c>
    </row>
    <row r="219" spans="1:10" s="108" customFormat="1" ht="30" x14ac:dyDescent="0.25">
      <c r="A219" s="102" t="s">
        <v>1106</v>
      </c>
      <c r="B219" s="110" t="s">
        <v>1147</v>
      </c>
      <c r="C219" s="102" t="s">
        <v>32</v>
      </c>
      <c r="D219" s="114" t="s">
        <v>946</v>
      </c>
      <c r="E219" s="105">
        <v>1</v>
      </c>
      <c r="F219" s="102" t="s">
        <v>862</v>
      </c>
      <c r="G219" s="106">
        <v>90.17</v>
      </c>
      <c r="H219" s="107">
        <f t="shared" si="22"/>
        <v>90.17</v>
      </c>
    </row>
    <row r="220" spans="1:10" s="108" customFormat="1" ht="30" x14ac:dyDescent="0.25">
      <c r="A220" s="102" t="s">
        <v>1107</v>
      </c>
      <c r="B220" s="110" t="s">
        <v>1148</v>
      </c>
      <c r="C220" s="102" t="s">
        <v>32</v>
      </c>
      <c r="D220" s="114" t="s">
        <v>947</v>
      </c>
      <c r="E220" s="105">
        <v>1</v>
      </c>
      <c r="F220" s="102" t="s">
        <v>862</v>
      </c>
      <c r="G220" s="106">
        <v>71.91</v>
      </c>
      <c r="H220" s="107">
        <f t="shared" si="22"/>
        <v>71.91</v>
      </c>
    </row>
    <row r="221" spans="1:10" s="108" customFormat="1" ht="30" x14ac:dyDescent="0.25">
      <c r="A221" s="102" t="s">
        <v>1108</v>
      </c>
      <c r="B221" s="110" t="s">
        <v>1149</v>
      </c>
      <c r="C221" s="102" t="s">
        <v>32</v>
      </c>
      <c r="D221" s="114" t="s">
        <v>948</v>
      </c>
      <c r="E221" s="105">
        <v>1</v>
      </c>
      <c r="F221" s="102" t="s">
        <v>862</v>
      </c>
      <c r="G221" s="106">
        <v>146.97</v>
      </c>
      <c r="H221" s="107">
        <f t="shared" si="22"/>
        <v>146.97</v>
      </c>
    </row>
    <row r="222" spans="1:10" s="108" customFormat="1" ht="30" x14ac:dyDescent="0.25">
      <c r="A222" s="102" t="s">
        <v>1109</v>
      </c>
      <c r="B222" s="110" t="s">
        <v>956</v>
      </c>
      <c r="C222" s="102" t="s">
        <v>32</v>
      </c>
      <c r="D222" s="114" t="s">
        <v>955</v>
      </c>
      <c r="E222" s="105">
        <v>1</v>
      </c>
      <c r="F222" s="102" t="s">
        <v>862</v>
      </c>
      <c r="G222" s="106">
        <v>51.37</v>
      </c>
      <c r="H222" s="107">
        <f t="shared" si="22"/>
        <v>51.37</v>
      </c>
    </row>
    <row r="223" spans="1:10" s="64" customFormat="1" x14ac:dyDescent="0.25">
      <c r="A223" s="155" t="s">
        <v>805</v>
      </c>
      <c r="B223" s="156"/>
      <c r="C223" s="65"/>
      <c r="D223" s="66"/>
      <c r="E223" s="73"/>
      <c r="F223" s="65"/>
      <c r="G223" s="67"/>
      <c r="H223" s="63">
        <f>SUM(H224:H231)</f>
        <v>86001</v>
      </c>
    </row>
    <row r="224" spans="1:10" s="108" customFormat="1" x14ac:dyDescent="0.25">
      <c r="A224" s="102" t="s">
        <v>738</v>
      </c>
      <c r="B224" s="103" t="s">
        <v>949</v>
      </c>
      <c r="C224" s="102" t="s">
        <v>32</v>
      </c>
      <c r="D224" s="104">
        <v>88264</v>
      </c>
      <c r="E224" s="105">
        <v>1200</v>
      </c>
      <c r="F224" s="102" t="s">
        <v>864</v>
      </c>
      <c r="G224" s="106">
        <v>20.329999999999998</v>
      </c>
      <c r="H224" s="107">
        <f t="shared" ref="H224:H230" si="23">E224*G224</f>
        <v>24395.999999999996</v>
      </c>
      <c r="J224" s="109"/>
    </row>
    <row r="225" spans="1:8" s="108" customFormat="1" x14ac:dyDescent="0.25">
      <c r="A225" s="102" t="s">
        <v>806</v>
      </c>
      <c r="B225" s="110" t="s">
        <v>923</v>
      </c>
      <c r="C225" s="102" t="s">
        <v>32</v>
      </c>
      <c r="D225" s="104">
        <v>88309</v>
      </c>
      <c r="E225" s="105">
        <v>300</v>
      </c>
      <c r="F225" s="102" t="s">
        <v>864</v>
      </c>
      <c r="G225" s="106">
        <v>20.149999999999999</v>
      </c>
      <c r="H225" s="107">
        <f t="shared" si="23"/>
        <v>6045</v>
      </c>
    </row>
    <row r="226" spans="1:8" s="108" customFormat="1" ht="30" x14ac:dyDescent="0.25">
      <c r="A226" s="102" t="s">
        <v>807</v>
      </c>
      <c r="B226" s="103" t="s">
        <v>950</v>
      </c>
      <c r="C226" s="102" t="s">
        <v>32</v>
      </c>
      <c r="D226" s="104">
        <v>88267</v>
      </c>
      <c r="E226" s="105">
        <v>400</v>
      </c>
      <c r="F226" s="102" t="s">
        <v>864</v>
      </c>
      <c r="G226" s="106">
        <v>19.73</v>
      </c>
      <c r="H226" s="107">
        <f t="shared" si="23"/>
        <v>7892</v>
      </c>
    </row>
    <row r="227" spans="1:8" s="108" customFormat="1" x14ac:dyDescent="0.25">
      <c r="A227" s="102" t="s">
        <v>808</v>
      </c>
      <c r="B227" s="110" t="s">
        <v>951</v>
      </c>
      <c r="C227" s="102" t="s">
        <v>32</v>
      </c>
      <c r="D227" s="104" t="s">
        <v>859</v>
      </c>
      <c r="E227" s="105">
        <v>300</v>
      </c>
      <c r="F227" s="102" t="s">
        <v>864</v>
      </c>
      <c r="G227" s="106">
        <v>21.26</v>
      </c>
      <c r="H227" s="107">
        <f t="shared" si="23"/>
        <v>6378.0000000000009</v>
      </c>
    </row>
    <row r="228" spans="1:8" s="108" customFormat="1" ht="30" x14ac:dyDescent="0.25">
      <c r="A228" s="102" t="s">
        <v>809</v>
      </c>
      <c r="B228" s="111" t="s">
        <v>952</v>
      </c>
      <c r="C228" s="102" t="s">
        <v>32</v>
      </c>
      <c r="D228" s="104">
        <v>88252</v>
      </c>
      <c r="E228" s="105">
        <v>1600</v>
      </c>
      <c r="F228" s="102" t="s">
        <v>864</v>
      </c>
      <c r="G228" s="106">
        <v>15.72</v>
      </c>
      <c r="H228" s="107">
        <f t="shared" si="23"/>
        <v>25152</v>
      </c>
    </row>
    <row r="229" spans="1:8" s="108" customFormat="1" x14ac:dyDescent="0.25">
      <c r="A229" s="112" t="s">
        <v>810</v>
      </c>
      <c r="B229" s="110" t="s">
        <v>924</v>
      </c>
      <c r="C229" s="102" t="s">
        <v>32</v>
      </c>
      <c r="D229" s="104" t="s">
        <v>860</v>
      </c>
      <c r="E229" s="105">
        <v>200</v>
      </c>
      <c r="F229" s="102" t="s">
        <v>864</v>
      </c>
      <c r="G229" s="106">
        <v>20.059999999999999</v>
      </c>
      <c r="H229" s="107">
        <f t="shared" si="23"/>
        <v>4011.9999999999995</v>
      </c>
    </row>
    <row r="230" spans="1:8" s="108" customFormat="1" x14ac:dyDescent="0.25">
      <c r="A230" s="112" t="s">
        <v>811</v>
      </c>
      <c r="B230" s="110" t="s">
        <v>953</v>
      </c>
      <c r="C230" s="102" t="s">
        <v>32</v>
      </c>
      <c r="D230" s="104" t="s">
        <v>861</v>
      </c>
      <c r="E230" s="105">
        <v>300</v>
      </c>
      <c r="F230" s="102" t="s">
        <v>864</v>
      </c>
      <c r="G230" s="106">
        <v>20.059999999999999</v>
      </c>
      <c r="H230" s="107">
        <f t="shared" si="23"/>
        <v>6018</v>
      </c>
    </row>
    <row r="231" spans="1:8" s="108" customFormat="1" x14ac:dyDescent="0.25">
      <c r="A231" s="102" t="s">
        <v>865</v>
      </c>
      <c r="B231" s="113" t="s">
        <v>954</v>
      </c>
      <c r="C231" s="102" t="s">
        <v>32</v>
      </c>
      <c r="D231" s="104" t="s">
        <v>866</v>
      </c>
      <c r="E231" s="105">
        <v>300</v>
      </c>
      <c r="F231" s="102" t="s">
        <v>864</v>
      </c>
      <c r="G231" s="106">
        <v>20.36</v>
      </c>
      <c r="H231" s="107">
        <f t="shared" ref="H231" si="24">E231*G231</f>
        <v>6108</v>
      </c>
    </row>
    <row r="232" spans="1:8" s="64" customFormat="1" x14ac:dyDescent="0.25">
      <c r="A232" s="166" t="s">
        <v>84</v>
      </c>
      <c r="B232" s="167"/>
      <c r="C232" s="80"/>
      <c r="D232" s="66"/>
      <c r="E232" s="73"/>
      <c r="F232" s="65"/>
      <c r="G232" s="67"/>
      <c r="H232" s="63">
        <f>H7+H32+H43+H46+H52+H59+H68+H119+H130+H144+H223</f>
        <v>840826.20999999985</v>
      </c>
    </row>
    <row r="233" spans="1:8" x14ac:dyDescent="0.25">
      <c r="A233" s="157" t="s">
        <v>1112</v>
      </c>
      <c r="B233" s="158"/>
      <c r="C233" s="44"/>
      <c r="D233" s="41"/>
      <c r="E233" s="43"/>
      <c r="F233" s="40"/>
      <c r="G233" s="42"/>
      <c r="H233" s="57">
        <f>H232*0.2214</f>
        <v>186158.92289399999</v>
      </c>
    </row>
    <row r="234" spans="1:8" s="64" customFormat="1" x14ac:dyDescent="0.25">
      <c r="A234" s="159" t="s">
        <v>85</v>
      </c>
      <c r="B234" s="160"/>
      <c r="C234" s="80"/>
      <c r="D234" s="66"/>
      <c r="E234" s="73"/>
      <c r="F234" s="65"/>
      <c r="G234" s="67"/>
      <c r="H234" s="63">
        <f>H232+H233</f>
        <v>1026985.1328939998</v>
      </c>
    </row>
    <row r="235" spans="1:8" s="64" customFormat="1" ht="26.25" customHeight="1" x14ac:dyDescent="0.25">
      <c r="A235" s="166" t="s">
        <v>1152</v>
      </c>
      <c r="B235" s="167"/>
      <c r="C235" s="80"/>
      <c r="D235" s="66"/>
      <c r="E235" s="73"/>
      <c r="F235" s="65"/>
      <c r="G235" s="67"/>
      <c r="H235" s="63">
        <f>(H234*84%)</f>
        <v>862667.51163095981</v>
      </c>
    </row>
    <row r="236" spans="1:8" ht="15" customHeight="1" x14ac:dyDescent="0.25">
      <c r="A236" s="157" t="s">
        <v>1153</v>
      </c>
      <c r="B236" s="168"/>
      <c r="C236" s="168"/>
      <c r="D236" s="168"/>
      <c r="E236" s="168"/>
      <c r="F236" s="168"/>
      <c r="G236" s="168"/>
      <c r="H236" s="158"/>
    </row>
    <row r="237" spans="1:8" x14ac:dyDescent="0.25">
      <c r="B237" s="39"/>
      <c r="D237" s="39"/>
      <c r="E237" s="39"/>
      <c r="F237" s="39"/>
      <c r="G237" s="39"/>
    </row>
    <row r="238" spans="1:8" x14ac:dyDescent="0.25">
      <c r="B238" s="39"/>
      <c r="D238" s="39"/>
      <c r="E238" s="39"/>
      <c r="F238" s="39"/>
      <c r="G238" s="39"/>
    </row>
    <row r="239" spans="1:8" x14ac:dyDescent="0.25">
      <c r="B239" s="39"/>
      <c r="D239" s="39"/>
      <c r="E239" s="39"/>
      <c r="F239" s="39"/>
      <c r="G239" s="39"/>
    </row>
    <row r="240" spans="1:8" x14ac:dyDescent="0.25">
      <c r="B240" s="39"/>
      <c r="D240" s="39"/>
      <c r="E240" s="39"/>
      <c r="F240" s="39"/>
      <c r="G240" s="39"/>
    </row>
    <row r="241" spans="2:7" x14ac:dyDescent="0.25">
      <c r="B241" s="39"/>
      <c r="D241" s="39"/>
      <c r="E241" s="39"/>
      <c r="F241" s="39"/>
      <c r="G241" s="39"/>
    </row>
    <row r="242" spans="2:7" x14ac:dyDescent="0.25">
      <c r="B242" s="39"/>
      <c r="D242" s="39"/>
      <c r="E242" s="39"/>
      <c r="F242" s="39"/>
      <c r="G242" s="39"/>
    </row>
    <row r="243" spans="2:7" x14ac:dyDescent="0.25">
      <c r="B243" s="39"/>
      <c r="D243" s="39"/>
      <c r="E243" s="39"/>
      <c r="F243" s="39"/>
      <c r="G243" s="39"/>
    </row>
  </sheetData>
  <mergeCells count="14">
    <mergeCell ref="A236:H236"/>
    <mergeCell ref="A2:H2"/>
    <mergeCell ref="C4:H4"/>
    <mergeCell ref="C3:H3"/>
    <mergeCell ref="C5:H5"/>
    <mergeCell ref="A223:B223"/>
    <mergeCell ref="A232:B232"/>
    <mergeCell ref="A233:B233"/>
    <mergeCell ref="A234:B234"/>
    <mergeCell ref="A6:B6"/>
    <mergeCell ref="A3:B3"/>
    <mergeCell ref="A4:B4"/>
    <mergeCell ref="A5:B5"/>
    <mergeCell ref="A235:B23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D9 D10:D17 D18:D20 D22:D31 D34 D42 D44:D45 D48:D51 D54:F55 D58:F58 E56:F56 D56:D57 E57:F57 D75:D77 D80 D83:D85 D88:D95 D97:D99 D101:D102 D104:D110 D112 D113:D114 D121:D129 D132 D136 D140:D141 D146:D148 D156 D162 D168:D172 D180:D183 D185 D189 D193:D195 D197:D213 D214:D219 D220:D221 D222 D227:D231" numberStoredAsText="1"/>
    <ignoredError sqref="H43 H46 H59 H2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9"/>
  <sheetViews>
    <sheetView topLeftCell="A399" workbookViewId="0">
      <selection activeCell="J220" sqref="J220"/>
    </sheetView>
  </sheetViews>
  <sheetFormatPr defaultRowHeight="15" x14ac:dyDescent="0.25"/>
  <cols>
    <col min="1" max="1" width="10.85546875" customWidth="1"/>
    <col min="2" max="2" width="87.7109375" customWidth="1"/>
    <col min="3" max="3" width="9.7109375" bestFit="1" customWidth="1"/>
    <col min="4" max="4" width="9.85546875" bestFit="1" customWidth="1"/>
    <col min="6" max="6" width="5" bestFit="1" customWidth="1"/>
    <col min="7" max="7" width="10.7109375" bestFit="1" customWidth="1"/>
  </cols>
  <sheetData>
    <row r="1" spans="1:8" x14ac:dyDescent="0.25">
      <c r="A1" s="1"/>
      <c r="B1" s="38" t="s">
        <v>30</v>
      </c>
      <c r="C1" s="2"/>
      <c r="D1" s="15"/>
      <c r="E1" s="2"/>
      <c r="F1" s="2"/>
      <c r="G1" s="34"/>
      <c r="H1" s="2"/>
    </row>
    <row r="2" spans="1:8" x14ac:dyDescent="0.25">
      <c r="A2" s="1" t="s">
        <v>661</v>
      </c>
      <c r="B2" s="8" t="s">
        <v>659</v>
      </c>
      <c r="C2" s="2"/>
      <c r="D2" s="17" t="s">
        <v>660</v>
      </c>
      <c r="E2" s="2"/>
      <c r="F2" s="2"/>
      <c r="G2" s="34"/>
      <c r="H2" s="2"/>
    </row>
    <row r="3" spans="1:8" x14ac:dyDescent="0.25">
      <c r="A3" s="4" t="s">
        <v>662</v>
      </c>
      <c r="B3" s="25" t="s">
        <v>455</v>
      </c>
      <c r="C3" s="3" t="s">
        <v>32</v>
      </c>
      <c r="D3" s="28">
        <v>72215</v>
      </c>
      <c r="E3" s="3"/>
      <c r="F3" s="3" t="s">
        <v>33</v>
      </c>
      <c r="G3" s="27">
        <v>30.17</v>
      </c>
      <c r="H3" s="3"/>
    </row>
    <row r="4" spans="1:8" x14ac:dyDescent="0.25">
      <c r="A4" s="4" t="s">
        <v>664</v>
      </c>
      <c r="B4" s="25" t="s">
        <v>456</v>
      </c>
      <c r="C4" s="3" t="s">
        <v>32</v>
      </c>
      <c r="D4" s="28">
        <v>72216</v>
      </c>
      <c r="E4" s="3"/>
      <c r="F4" s="3" t="s">
        <v>33</v>
      </c>
      <c r="G4" s="27">
        <v>156.9</v>
      </c>
      <c r="H4" s="3"/>
    </row>
    <row r="5" spans="1:8" x14ac:dyDescent="0.25">
      <c r="A5" s="4" t="s">
        <v>665</v>
      </c>
      <c r="B5" s="25" t="s">
        <v>457</v>
      </c>
      <c r="C5" s="3" t="s">
        <v>32</v>
      </c>
      <c r="D5" s="28">
        <v>72217</v>
      </c>
      <c r="E5" s="3"/>
      <c r="F5" s="3" t="s">
        <v>31</v>
      </c>
      <c r="G5" s="27">
        <v>6.03</v>
      </c>
      <c r="H5" s="3"/>
    </row>
    <row r="6" spans="1:8" ht="45" x14ac:dyDescent="0.25">
      <c r="A6" s="4" t="s">
        <v>666</v>
      </c>
      <c r="B6" s="25" t="s">
        <v>458</v>
      </c>
      <c r="C6" s="3" t="s">
        <v>32</v>
      </c>
      <c r="D6" s="28">
        <v>72218</v>
      </c>
      <c r="E6" s="3"/>
      <c r="F6" s="3" t="s">
        <v>31</v>
      </c>
      <c r="G6" s="27">
        <v>4.82</v>
      </c>
      <c r="H6" s="3"/>
    </row>
    <row r="7" spans="1:8" x14ac:dyDescent="0.25">
      <c r="A7" s="4" t="s">
        <v>663</v>
      </c>
      <c r="B7" s="25" t="s">
        <v>459</v>
      </c>
      <c r="C7" s="3" t="s">
        <v>32</v>
      </c>
      <c r="D7" s="3">
        <v>72221</v>
      </c>
      <c r="E7" s="3"/>
      <c r="F7" s="3" t="s">
        <v>31</v>
      </c>
      <c r="G7" s="27">
        <v>12.06</v>
      </c>
      <c r="H7" s="3"/>
    </row>
    <row r="8" spans="1:8" ht="30" x14ac:dyDescent="0.25">
      <c r="A8" s="4" t="s">
        <v>667</v>
      </c>
      <c r="B8" s="25" t="s">
        <v>460</v>
      </c>
      <c r="C8" s="3" t="s">
        <v>32</v>
      </c>
      <c r="D8" s="3">
        <v>72222</v>
      </c>
      <c r="E8" s="3"/>
      <c r="F8" s="3" t="s">
        <v>31</v>
      </c>
      <c r="G8" s="27">
        <v>6.52</v>
      </c>
      <c r="H8" s="3"/>
    </row>
    <row r="9" spans="1:8" ht="30" x14ac:dyDescent="0.25">
      <c r="A9" s="4" t="s">
        <v>668</v>
      </c>
      <c r="B9" s="25" t="s">
        <v>461</v>
      </c>
      <c r="C9" s="3" t="s">
        <v>32</v>
      </c>
      <c r="D9" s="3">
        <v>72223</v>
      </c>
      <c r="E9" s="3"/>
      <c r="F9" s="3" t="s">
        <v>31</v>
      </c>
      <c r="G9" s="27">
        <v>13.04</v>
      </c>
      <c r="H9" s="3"/>
    </row>
    <row r="10" spans="1:8" x14ac:dyDescent="0.25">
      <c r="A10" s="4" t="s">
        <v>669</v>
      </c>
      <c r="B10" s="25" t="s">
        <v>462</v>
      </c>
      <c r="C10" s="3" t="s">
        <v>32</v>
      </c>
      <c r="D10" s="3">
        <v>72233</v>
      </c>
      <c r="E10" s="3"/>
      <c r="F10" s="3" t="s">
        <v>37</v>
      </c>
      <c r="G10" s="27">
        <v>2.41</v>
      </c>
      <c r="H10" s="3"/>
    </row>
    <row r="11" spans="1:8" x14ac:dyDescent="0.25">
      <c r="A11" s="4" t="s">
        <v>670</v>
      </c>
      <c r="B11" s="25" t="s">
        <v>463</v>
      </c>
      <c r="C11" s="3" t="s">
        <v>32</v>
      </c>
      <c r="D11" s="3">
        <v>72236</v>
      </c>
      <c r="E11" s="3"/>
      <c r="F11" s="3" t="s">
        <v>31</v>
      </c>
      <c r="G11" s="27">
        <v>9.2899999999999991</v>
      </c>
      <c r="H11" s="3"/>
    </row>
    <row r="12" spans="1:8" x14ac:dyDescent="0.25">
      <c r="A12" s="4" t="s">
        <v>671</v>
      </c>
      <c r="B12" s="25" t="s">
        <v>464</v>
      </c>
      <c r="C12" s="3" t="s">
        <v>32</v>
      </c>
      <c r="D12" s="3">
        <v>72238</v>
      </c>
      <c r="E12" s="3"/>
      <c r="F12" s="3" t="s">
        <v>31</v>
      </c>
      <c r="G12" s="27">
        <v>5.67</v>
      </c>
      <c r="H12" s="3"/>
    </row>
    <row r="13" spans="1:8" x14ac:dyDescent="0.25">
      <c r="A13" s="4" t="s">
        <v>672</v>
      </c>
      <c r="B13" s="25" t="s">
        <v>465</v>
      </c>
      <c r="C13" s="3" t="s">
        <v>32</v>
      </c>
      <c r="D13" s="3">
        <v>72239</v>
      </c>
      <c r="E13" s="3"/>
      <c r="F13" s="3" t="s">
        <v>31</v>
      </c>
      <c r="G13" s="27">
        <v>4.28</v>
      </c>
      <c r="H13" s="3"/>
    </row>
    <row r="14" spans="1:8" x14ac:dyDescent="0.25">
      <c r="A14" s="4" t="s">
        <v>673</v>
      </c>
      <c r="B14" s="25" t="s">
        <v>466</v>
      </c>
      <c r="C14" s="3" t="s">
        <v>32</v>
      </c>
      <c r="D14" s="3">
        <v>72240</v>
      </c>
      <c r="E14" s="3"/>
      <c r="F14" s="3" t="s">
        <v>31</v>
      </c>
      <c r="G14" s="27">
        <v>20.22</v>
      </c>
      <c r="H14" s="3"/>
    </row>
    <row r="15" spans="1:8" x14ac:dyDescent="0.25">
      <c r="A15" s="4" t="s">
        <v>674</v>
      </c>
      <c r="B15" s="25" t="s">
        <v>467</v>
      </c>
      <c r="C15" s="3" t="s">
        <v>32</v>
      </c>
      <c r="D15" s="3">
        <v>72241</v>
      </c>
      <c r="E15" s="3"/>
      <c r="F15" s="3" t="s">
        <v>31</v>
      </c>
      <c r="G15" s="27">
        <v>24.26</v>
      </c>
      <c r="H15" s="3"/>
    </row>
    <row r="16" spans="1:8" x14ac:dyDescent="0.25">
      <c r="A16" s="4" t="s">
        <v>675</v>
      </c>
      <c r="B16" s="25" t="s">
        <v>468</v>
      </c>
      <c r="C16" s="3" t="s">
        <v>32</v>
      </c>
      <c r="D16" s="3">
        <v>72242</v>
      </c>
      <c r="E16" s="3"/>
      <c r="F16" s="3" t="s">
        <v>31</v>
      </c>
      <c r="G16" s="27">
        <v>4.37</v>
      </c>
      <c r="H16" s="3"/>
    </row>
    <row r="17" spans="1:8" x14ac:dyDescent="0.25">
      <c r="A17" s="4">
        <v>2</v>
      </c>
      <c r="B17" s="24" t="s">
        <v>469</v>
      </c>
      <c r="C17" s="3" t="s">
        <v>32</v>
      </c>
      <c r="D17" s="4">
        <v>73616</v>
      </c>
      <c r="E17" s="3"/>
      <c r="F17" s="3"/>
      <c r="G17" s="27"/>
      <c r="H17" s="3"/>
    </row>
    <row r="18" spans="1:8" x14ac:dyDescent="0.25">
      <c r="A18" s="4" t="s">
        <v>35</v>
      </c>
      <c r="B18" s="24" t="s">
        <v>470</v>
      </c>
      <c r="C18" s="3" t="s">
        <v>32</v>
      </c>
      <c r="D18" s="4">
        <v>73801</v>
      </c>
      <c r="E18" s="3"/>
      <c r="F18" s="3"/>
      <c r="G18" s="27"/>
      <c r="H18" s="3"/>
    </row>
    <row r="19" spans="1:8" x14ac:dyDescent="0.25">
      <c r="A19" s="4" t="s">
        <v>35</v>
      </c>
      <c r="B19" s="25" t="s">
        <v>471</v>
      </c>
      <c r="C19" s="3" t="s">
        <v>32</v>
      </c>
      <c r="D19" s="3" t="s">
        <v>472</v>
      </c>
      <c r="E19" s="3"/>
      <c r="F19" s="3" t="s">
        <v>31</v>
      </c>
      <c r="G19" s="27">
        <v>18.100000000000001</v>
      </c>
      <c r="H19" s="3"/>
    </row>
    <row r="20" spans="1:8" ht="45" x14ac:dyDescent="0.25">
      <c r="A20" s="4" t="s">
        <v>36</v>
      </c>
      <c r="B20" s="25" t="s">
        <v>473</v>
      </c>
      <c r="C20" s="3" t="s">
        <v>32</v>
      </c>
      <c r="D20" s="3" t="s">
        <v>474</v>
      </c>
      <c r="E20" s="3"/>
      <c r="F20" s="3" t="s">
        <v>31</v>
      </c>
      <c r="G20" s="27">
        <v>18.100000000000001</v>
      </c>
      <c r="H20" s="3"/>
    </row>
    <row r="21" spans="1:8" x14ac:dyDescent="0.25">
      <c r="A21" s="4">
        <v>3</v>
      </c>
      <c r="B21" s="24" t="s">
        <v>475</v>
      </c>
      <c r="C21" s="3" t="s">
        <v>32</v>
      </c>
      <c r="D21" s="4">
        <v>73802</v>
      </c>
      <c r="E21" s="3"/>
      <c r="F21" s="3"/>
      <c r="G21" s="27"/>
      <c r="H21" s="3"/>
    </row>
    <row r="22" spans="1:8" x14ac:dyDescent="0.25">
      <c r="A22" s="4" t="s">
        <v>676</v>
      </c>
      <c r="B22" s="25" t="s">
        <v>476</v>
      </c>
      <c r="C22" s="3" t="s">
        <v>32</v>
      </c>
      <c r="D22" s="3" t="s">
        <v>477</v>
      </c>
      <c r="E22" s="3"/>
      <c r="F22" s="3" t="s">
        <v>31</v>
      </c>
      <c r="G22" s="27">
        <v>6.03</v>
      </c>
      <c r="H22" s="3"/>
    </row>
    <row r="23" spans="1:8" x14ac:dyDescent="0.25">
      <c r="A23" s="4"/>
      <c r="B23" s="24" t="s">
        <v>478</v>
      </c>
      <c r="C23" s="3" t="s">
        <v>32</v>
      </c>
      <c r="D23" s="4">
        <v>73874</v>
      </c>
      <c r="E23" s="3"/>
      <c r="F23" s="3"/>
      <c r="G23" s="27"/>
      <c r="H23" s="3"/>
    </row>
    <row r="24" spans="1:8" x14ac:dyDescent="0.25">
      <c r="A24" s="4"/>
      <c r="B24" s="25" t="s">
        <v>479</v>
      </c>
      <c r="C24" s="3" t="s">
        <v>32</v>
      </c>
      <c r="D24" s="3" t="s">
        <v>480</v>
      </c>
      <c r="E24" s="3"/>
      <c r="F24" s="3" t="s">
        <v>31</v>
      </c>
      <c r="G24" s="27">
        <v>15.85</v>
      </c>
      <c r="H24" s="3"/>
    </row>
    <row r="25" spans="1:8" x14ac:dyDescent="0.25">
      <c r="A25" s="4"/>
      <c r="B25" s="25" t="s">
        <v>481</v>
      </c>
      <c r="C25" s="3" t="s">
        <v>32</v>
      </c>
      <c r="D25" s="3" t="s">
        <v>482</v>
      </c>
      <c r="E25" s="3"/>
      <c r="F25" s="3" t="s">
        <v>31</v>
      </c>
      <c r="G25" s="27">
        <v>7.35</v>
      </c>
      <c r="H25" s="3"/>
    </row>
    <row r="26" spans="1:8" x14ac:dyDescent="0.25">
      <c r="A26" s="4"/>
      <c r="B26" s="24" t="s">
        <v>483</v>
      </c>
      <c r="C26" s="3" t="s">
        <v>32</v>
      </c>
      <c r="D26" s="4">
        <v>73896</v>
      </c>
      <c r="E26" s="3"/>
      <c r="F26" s="3"/>
      <c r="G26" s="27"/>
      <c r="H26" s="3"/>
    </row>
    <row r="27" spans="1:8" x14ac:dyDescent="0.25">
      <c r="A27" s="4"/>
      <c r="B27" s="25" t="s">
        <v>484</v>
      </c>
      <c r="C27" s="3" t="s">
        <v>32</v>
      </c>
      <c r="D27" s="3" t="s">
        <v>485</v>
      </c>
      <c r="E27" s="3"/>
      <c r="F27" s="3" t="s">
        <v>31</v>
      </c>
      <c r="G27" s="27">
        <v>41.14</v>
      </c>
      <c r="H27" s="3"/>
    </row>
    <row r="28" spans="1:8" x14ac:dyDescent="0.25">
      <c r="A28" s="4"/>
      <c r="B28" s="24" t="s">
        <v>486</v>
      </c>
      <c r="C28" s="3" t="s">
        <v>32</v>
      </c>
      <c r="D28" s="4">
        <v>73899</v>
      </c>
      <c r="E28" s="3"/>
      <c r="F28" s="3"/>
      <c r="G28" s="27"/>
      <c r="H28" s="3"/>
    </row>
    <row r="29" spans="1:8" x14ac:dyDescent="0.25">
      <c r="A29" s="4"/>
      <c r="B29" s="25" t="s">
        <v>487</v>
      </c>
      <c r="C29" s="3" t="s">
        <v>32</v>
      </c>
      <c r="D29" s="3" t="s">
        <v>488</v>
      </c>
      <c r="E29" s="3"/>
      <c r="F29" s="3" t="s">
        <v>33</v>
      </c>
      <c r="G29" s="27">
        <v>54.87</v>
      </c>
      <c r="H29" s="3"/>
    </row>
    <row r="30" spans="1:8" x14ac:dyDescent="0.25">
      <c r="A30" s="4"/>
      <c r="B30" s="25" t="s">
        <v>489</v>
      </c>
      <c r="C30" s="3" t="s">
        <v>32</v>
      </c>
      <c r="D30" s="3" t="s">
        <v>490</v>
      </c>
      <c r="E30" s="3"/>
      <c r="F30" s="3" t="s">
        <v>33</v>
      </c>
      <c r="G30" s="27">
        <v>68.59</v>
      </c>
      <c r="H30" s="3"/>
    </row>
    <row r="31" spans="1:8" ht="45" x14ac:dyDescent="0.25">
      <c r="A31" s="4"/>
      <c r="B31" s="25" t="s">
        <v>491</v>
      </c>
      <c r="C31" s="3" t="s">
        <v>32</v>
      </c>
      <c r="D31" s="3">
        <v>84152</v>
      </c>
      <c r="E31" s="3"/>
      <c r="F31" s="3" t="s">
        <v>33</v>
      </c>
      <c r="G31" s="27">
        <v>233.21</v>
      </c>
      <c r="H31" s="3"/>
    </row>
    <row r="32" spans="1:8" x14ac:dyDescent="0.25">
      <c r="A32" s="4"/>
      <c r="B32" s="25" t="s">
        <v>492</v>
      </c>
      <c r="C32" s="3" t="s">
        <v>32</v>
      </c>
      <c r="D32" s="3">
        <v>85332</v>
      </c>
      <c r="E32" s="3"/>
      <c r="F32" s="3" t="s">
        <v>493</v>
      </c>
      <c r="G32" s="27">
        <v>4.12</v>
      </c>
      <c r="H32" s="3"/>
    </row>
    <row r="33" spans="1:8" x14ac:dyDescent="0.25">
      <c r="A33" s="4"/>
      <c r="B33" s="25" t="s">
        <v>494</v>
      </c>
      <c r="C33" s="3" t="s">
        <v>32</v>
      </c>
      <c r="D33" s="3">
        <v>85333</v>
      </c>
      <c r="E33" s="3"/>
      <c r="F33" s="3" t="s">
        <v>493</v>
      </c>
      <c r="G33" s="27">
        <v>14.27</v>
      </c>
      <c r="H33" s="3"/>
    </row>
    <row r="34" spans="1:8" x14ac:dyDescent="0.25">
      <c r="A34" s="4"/>
      <c r="B34" s="25" t="s">
        <v>495</v>
      </c>
      <c r="C34" s="3" t="s">
        <v>32</v>
      </c>
      <c r="D34" s="3">
        <v>85334</v>
      </c>
      <c r="E34" s="3"/>
      <c r="F34" s="3" t="s">
        <v>31</v>
      </c>
      <c r="G34" s="27">
        <v>12.06</v>
      </c>
      <c r="H34" s="3"/>
    </row>
    <row r="35" spans="1:8" x14ac:dyDescent="0.25">
      <c r="A35" s="4"/>
      <c r="B35" s="25" t="s">
        <v>496</v>
      </c>
      <c r="C35" s="3" t="s">
        <v>32</v>
      </c>
      <c r="D35" s="3">
        <v>85336</v>
      </c>
      <c r="E35" s="3"/>
      <c r="F35" s="3" t="s">
        <v>37</v>
      </c>
      <c r="G35" s="27">
        <v>4.12</v>
      </c>
      <c r="H35" s="3"/>
    </row>
    <row r="36" spans="1:8" x14ac:dyDescent="0.25">
      <c r="A36" s="4"/>
      <c r="B36" s="25" t="s">
        <v>497</v>
      </c>
      <c r="C36" s="3" t="s">
        <v>32</v>
      </c>
      <c r="D36" s="3">
        <v>85362</v>
      </c>
      <c r="E36" s="3"/>
      <c r="F36" s="3" t="s">
        <v>31</v>
      </c>
      <c r="G36" s="27">
        <v>9.65</v>
      </c>
      <c r="H36" s="3"/>
    </row>
    <row r="37" spans="1:8" x14ac:dyDescent="0.25">
      <c r="A37" s="4"/>
      <c r="B37" s="25" t="s">
        <v>498</v>
      </c>
      <c r="C37" s="3" t="s">
        <v>32</v>
      </c>
      <c r="D37" s="3">
        <v>85364</v>
      </c>
      <c r="E37" s="3"/>
      <c r="F37" s="3" t="s">
        <v>33</v>
      </c>
      <c r="G37" s="27">
        <v>178.34</v>
      </c>
      <c r="H37" s="3"/>
    </row>
    <row r="38" spans="1:8" x14ac:dyDescent="0.25">
      <c r="A38" s="4"/>
      <c r="B38" s="25" t="s">
        <v>499</v>
      </c>
      <c r="C38" s="3" t="s">
        <v>32</v>
      </c>
      <c r="D38" s="3">
        <v>85367</v>
      </c>
      <c r="E38" s="3"/>
      <c r="F38" s="3" t="s">
        <v>31</v>
      </c>
      <c r="G38" s="27">
        <v>11.74</v>
      </c>
      <c r="H38" s="3"/>
    </row>
    <row r="39" spans="1:8" x14ac:dyDescent="0.25">
      <c r="A39" s="4"/>
      <c r="B39" s="25" t="s">
        <v>500</v>
      </c>
      <c r="C39" s="3" t="s">
        <v>32</v>
      </c>
      <c r="D39" s="3">
        <v>85369</v>
      </c>
      <c r="E39" s="3"/>
      <c r="F39" s="3" t="s">
        <v>31</v>
      </c>
      <c r="G39" s="27">
        <v>27.43</v>
      </c>
      <c r="H39" s="3"/>
    </row>
    <row r="40" spans="1:8" x14ac:dyDescent="0.25">
      <c r="A40" s="4"/>
      <c r="B40" s="25" t="s">
        <v>501</v>
      </c>
      <c r="C40" s="3" t="s">
        <v>32</v>
      </c>
      <c r="D40" s="3">
        <v>85371</v>
      </c>
      <c r="E40" s="3"/>
      <c r="F40" s="3" t="s">
        <v>31</v>
      </c>
      <c r="G40" s="27">
        <v>2.2599999999999998</v>
      </c>
      <c r="H40" s="3"/>
    </row>
    <row r="41" spans="1:8" x14ac:dyDescent="0.25">
      <c r="A41" s="4"/>
      <c r="B41" s="25" t="s">
        <v>502</v>
      </c>
      <c r="C41" s="3" t="s">
        <v>32</v>
      </c>
      <c r="D41" s="3">
        <v>85372</v>
      </c>
      <c r="E41" s="3"/>
      <c r="F41" s="3" t="s">
        <v>31</v>
      </c>
      <c r="G41" s="27">
        <v>1.81</v>
      </c>
      <c r="H41" s="3"/>
    </row>
    <row r="42" spans="1:8" x14ac:dyDescent="0.25">
      <c r="A42" s="4"/>
      <c r="B42" s="25" t="s">
        <v>503</v>
      </c>
      <c r="C42" s="3" t="s">
        <v>32</v>
      </c>
      <c r="D42" s="3">
        <v>85374</v>
      </c>
      <c r="E42" s="3"/>
      <c r="F42" s="3" t="s">
        <v>493</v>
      </c>
      <c r="G42" s="27">
        <v>8.0399999999999991</v>
      </c>
      <c r="H42" s="3"/>
    </row>
    <row r="43" spans="1:8" x14ac:dyDescent="0.25">
      <c r="A43" s="4"/>
      <c r="B43" s="25" t="s">
        <v>504</v>
      </c>
      <c r="C43" s="3" t="s">
        <v>32</v>
      </c>
      <c r="D43" s="3">
        <v>85376</v>
      </c>
      <c r="E43" s="3"/>
      <c r="F43" s="3" t="s">
        <v>31</v>
      </c>
      <c r="G43" s="27">
        <v>4.1100000000000003</v>
      </c>
      <c r="H43" s="3"/>
    </row>
    <row r="44" spans="1:8" x14ac:dyDescent="0.25">
      <c r="A44" s="4"/>
      <c r="B44" s="25" t="s">
        <v>505</v>
      </c>
      <c r="C44" s="3" t="s">
        <v>32</v>
      </c>
      <c r="D44" s="3">
        <v>85377</v>
      </c>
      <c r="E44" s="3"/>
      <c r="F44" s="3" t="s">
        <v>31</v>
      </c>
      <c r="G44" s="27">
        <v>31.06</v>
      </c>
      <c r="H44" s="3"/>
    </row>
    <row r="45" spans="1:8" x14ac:dyDescent="0.25">
      <c r="A45" s="4"/>
      <c r="B45" s="25" t="s">
        <v>506</v>
      </c>
      <c r="C45" s="3" t="s">
        <v>32</v>
      </c>
      <c r="D45" s="3">
        <v>85378</v>
      </c>
      <c r="E45" s="3"/>
      <c r="F45" s="3" t="s">
        <v>31</v>
      </c>
      <c r="G45" s="27">
        <v>29.47</v>
      </c>
      <c r="H45" s="3"/>
    </row>
    <row r="46" spans="1:8" x14ac:dyDescent="0.25">
      <c r="A46" s="4"/>
      <c r="B46" s="25" t="s">
        <v>507</v>
      </c>
      <c r="C46" s="3" t="s">
        <v>32</v>
      </c>
      <c r="D46" s="3">
        <v>85387</v>
      </c>
      <c r="E46" s="3"/>
      <c r="F46" s="3" t="s">
        <v>33</v>
      </c>
      <c r="G46" s="27">
        <v>43.45</v>
      </c>
      <c r="H46" s="3"/>
    </row>
    <row r="47" spans="1:8" x14ac:dyDescent="0.25">
      <c r="A47" s="4"/>
      <c r="B47" s="25" t="s">
        <v>508</v>
      </c>
      <c r="C47" s="3" t="s">
        <v>32</v>
      </c>
      <c r="D47" s="3">
        <v>85389</v>
      </c>
      <c r="E47" s="3"/>
      <c r="F47" s="3" t="s">
        <v>37</v>
      </c>
      <c r="G47" s="27">
        <v>61.4</v>
      </c>
      <c r="H47" s="3"/>
    </row>
    <row r="48" spans="1:8" x14ac:dyDescent="0.25">
      <c r="A48" s="4"/>
      <c r="B48" s="25" t="s">
        <v>509</v>
      </c>
      <c r="C48" s="3" t="s">
        <v>32</v>
      </c>
      <c r="D48" s="3">
        <v>85390</v>
      </c>
      <c r="E48" s="3"/>
      <c r="F48" s="3" t="s">
        <v>37</v>
      </c>
      <c r="G48" s="27">
        <v>30.55</v>
      </c>
      <c r="H48" s="3"/>
    </row>
    <row r="49" spans="1:8" x14ac:dyDescent="0.25">
      <c r="A49" s="4"/>
      <c r="B49" s="25" t="s">
        <v>510</v>
      </c>
      <c r="C49" s="3" t="s">
        <v>32</v>
      </c>
      <c r="D49" s="3">
        <v>85397</v>
      </c>
      <c r="E49" s="3"/>
      <c r="F49" s="3" t="s">
        <v>31</v>
      </c>
      <c r="G49" s="27">
        <v>16.46</v>
      </c>
      <c r="H49" s="3"/>
    </row>
    <row r="50" spans="1:8" x14ac:dyDescent="0.25">
      <c r="A50" s="4"/>
      <c r="B50" s="25" t="s">
        <v>511</v>
      </c>
      <c r="C50" s="3" t="s">
        <v>32</v>
      </c>
      <c r="D50" s="3">
        <v>85406</v>
      </c>
      <c r="E50" s="3"/>
      <c r="F50" s="3" t="s">
        <v>31</v>
      </c>
      <c r="G50" s="27">
        <v>34.29</v>
      </c>
      <c r="H50" s="3"/>
    </row>
    <row r="51" spans="1:8" x14ac:dyDescent="0.25">
      <c r="A51" s="4"/>
      <c r="B51" s="25" t="s">
        <v>512</v>
      </c>
      <c r="C51" s="3" t="s">
        <v>32</v>
      </c>
      <c r="D51" s="3">
        <v>85407</v>
      </c>
      <c r="E51" s="3"/>
      <c r="F51" s="3" t="s">
        <v>37</v>
      </c>
      <c r="G51" s="27">
        <v>7.46</v>
      </c>
      <c r="H51" s="3"/>
    </row>
    <row r="52" spans="1:8" x14ac:dyDescent="0.25">
      <c r="A52" s="4"/>
      <c r="B52" s="25" t="s">
        <v>513</v>
      </c>
      <c r="C52" s="3" t="s">
        <v>32</v>
      </c>
      <c r="D52" s="3">
        <v>85408</v>
      </c>
      <c r="E52" s="3"/>
      <c r="F52" s="3" t="s">
        <v>31</v>
      </c>
      <c r="G52" s="27">
        <v>24.69</v>
      </c>
      <c r="H52" s="3"/>
    </row>
    <row r="53" spans="1:8" x14ac:dyDescent="0.25">
      <c r="A53" s="4"/>
      <c r="B53" s="25" t="s">
        <v>514</v>
      </c>
      <c r="C53" s="3" t="s">
        <v>32</v>
      </c>
      <c r="D53" s="3">
        <v>85409</v>
      </c>
      <c r="E53" s="3"/>
      <c r="F53" s="3" t="s">
        <v>31</v>
      </c>
      <c r="G53" s="27">
        <v>5.04</v>
      </c>
      <c r="H53" s="3"/>
    </row>
    <row r="54" spans="1:8" x14ac:dyDescent="0.25">
      <c r="A54" s="4"/>
      <c r="B54" s="25" t="s">
        <v>515</v>
      </c>
      <c r="C54" s="3" t="s">
        <v>32</v>
      </c>
      <c r="D54" s="3">
        <v>85410</v>
      </c>
      <c r="E54" s="3"/>
      <c r="F54" s="3" t="s">
        <v>493</v>
      </c>
      <c r="G54" s="27">
        <v>11.95</v>
      </c>
      <c r="H54" s="3"/>
    </row>
    <row r="55" spans="1:8" x14ac:dyDescent="0.25">
      <c r="A55" s="4"/>
      <c r="B55" s="25" t="s">
        <v>516</v>
      </c>
      <c r="C55" s="3" t="s">
        <v>32</v>
      </c>
      <c r="D55" s="3">
        <v>85411</v>
      </c>
      <c r="E55" s="3"/>
      <c r="F55" s="3" t="s">
        <v>37</v>
      </c>
      <c r="G55" s="27">
        <v>2.58</v>
      </c>
      <c r="H55" s="3"/>
    </row>
    <row r="56" spans="1:8" x14ac:dyDescent="0.25">
      <c r="A56" s="4"/>
      <c r="B56" s="25" t="s">
        <v>517</v>
      </c>
      <c r="C56" s="3" t="s">
        <v>32</v>
      </c>
      <c r="D56" s="3">
        <v>85412</v>
      </c>
      <c r="E56" s="3"/>
      <c r="F56" s="3" t="s">
        <v>37</v>
      </c>
      <c r="G56" s="27">
        <v>3.7</v>
      </c>
      <c r="H56" s="3"/>
    </row>
    <row r="57" spans="1:8" x14ac:dyDescent="0.25">
      <c r="A57" s="4"/>
      <c r="B57" s="25" t="s">
        <v>518</v>
      </c>
      <c r="C57" s="3" t="s">
        <v>32</v>
      </c>
      <c r="D57" s="3">
        <v>85413</v>
      </c>
      <c r="E57" s="3"/>
      <c r="F57" s="3" t="s">
        <v>37</v>
      </c>
      <c r="G57" s="27">
        <v>2.0299999999999998</v>
      </c>
      <c r="H57" s="3"/>
    </row>
    <row r="58" spans="1:8" x14ac:dyDescent="0.25">
      <c r="A58" s="4"/>
      <c r="B58" s="25" t="s">
        <v>519</v>
      </c>
      <c r="C58" s="3" t="s">
        <v>32</v>
      </c>
      <c r="D58" s="3">
        <v>85414</v>
      </c>
      <c r="E58" s="3"/>
      <c r="F58" s="3" t="s">
        <v>37</v>
      </c>
      <c r="G58" s="27">
        <v>5.37</v>
      </c>
      <c r="H58" s="3"/>
    </row>
    <row r="59" spans="1:8" x14ac:dyDescent="0.25">
      <c r="A59" s="4"/>
      <c r="B59" s="25" t="s">
        <v>520</v>
      </c>
      <c r="C59" s="3" t="s">
        <v>32</v>
      </c>
      <c r="D59" s="3">
        <v>85415</v>
      </c>
      <c r="E59" s="3"/>
      <c r="F59" s="3" t="s">
        <v>493</v>
      </c>
      <c r="G59" s="27">
        <v>7.46</v>
      </c>
      <c r="H59" s="3"/>
    </row>
    <row r="60" spans="1:8" x14ac:dyDescent="0.25">
      <c r="A60" s="4"/>
      <c r="B60" s="25" t="s">
        <v>521</v>
      </c>
      <c r="C60" s="3" t="s">
        <v>32</v>
      </c>
      <c r="D60" s="3">
        <v>85416</v>
      </c>
      <c r="E60" s="3"/>
      <c r="F60" s="3" t="s">
        <v>493</v>
      </c>
      <c r="G60" s="27">
        <v>10.29</v>
      </c>
      <c r="H60" s="3"/>
    </row>
    <row r="61" spans="1:8" x14ac:dyDescent="0.25">
      <c r="A61" s="4"/>
      <c r="B61" s="25" t="s">
        <v>522</v>
      </c>
      <c r="C61" s="3" t="s">
        <v>32</v>
      </c>
      <c r="D61" s="3">
        <v>85417</v>
      </c>
      <c r="E61" s="3"/>
      <c r="F61" s="3" t="s">
        <v>37</v>
      </c>
      <c r="G61" s="27">
        <v>2.99</v>
      </c>
      <c r="H61" s="3"/>
    </row>
    <row r="62" spans="1:8" x14ac:dyDescent="0.25">
      <c r="A62" s="4"/>
      <c r="B62" s="25" t="s">
        <v>523</v>
      </c>
      <c r="C62" s="3" t="s">
        <v>32</v>
      </c>
      <c r="D62" s="3">
        <v>85418</v>
      </c>
      <c r="E62" s="3"/>
      <c r="F62" s="3" t="s">
        <v>37</v>
      </c>
      <c r="G62" s="27">
        <v>5.97</v>
      </c>
      <c r="H62" s="3"/>
    </row>
    <row r="63" spans="1:8" x14ac:dyDescent="0.25">
      <c r="A63" s="4"/>
      <c r="B63" s="25" t="s">
        <v>524</v>
      </c>
      <c r="C63" s="3" t="s">
        <v>32</v>
      </c>
      <c r="D63" s="3">
        <v>85419</v>
      </c>
      <c r="E63" s="3"/>
      <c r="F63" s="3" t="s">
        <v>37</v>
      </c>
      <c r="G63" s="27">
        <v>3.72</v>
      </c>
      <c r="H63" s="3"/>
    </row>
    <row r="64" spans="1:8" x14ac:dyDescent="0.25">
      <c r="A64" s="4"/>
      <c r="B64" s="25" t="s">
        <v>525</v>
      </c>
      <c r="C64" s="3" t="s">
        <v>32</v>
      </c>
      <c r="D64" s="3">
        <v>85420</v>
      </c>
      <c r="E64" s="3"/>
      <c r="F64" s="3" t="s">
        <v>37</v>
      </c>
      <c r="G64" s="27">
        <v>8.9600000000000009</v>
      </c>
      <c r="H64" s="3"/>
    </row>
    <row r="65" spans="1:8" x14ac:dyDescent="0.25">
      <c r="A65" s="4"/>
      <c r="B65" s="25" t="s">
        <v>526</v>
      </c>
      <c r="C65" s="3" t="s">
        <v>32</v>
      </c>
      <c r="D65" s="3">
        <v>85421</v>
      </c>
      <c r="E65" s="3"/>
      <c r="F65" s="3" t="s">
        <v>31</v>
      </c>
      <c r="G65" s="27">
        <v>9.8000000000000007</v>
      </c>
      <c r="H65" s="3"/>
    </row>
    <row r="66" spans="1:8" x14ac:dyDescent="0.25">
      <c r="A66" s="4"/>
      <c r="B66" s="25" t="s">
        <v>527</v>
      </c>
      <c r="C66" s="3" t="s">
        <v>32</v>
      </c>
      <c r="D66" s="3">
        <v>89263</v>
      </c>
      <c r="E66" s="3"/>
      <c r="F66" s="3" t="s">
        <v>31</v>
      </c>
      <c r="G66" s="27">
        <v>23.05</v>
      </c>
      <c r="H66" s="3"/>
    </row>
    <row r="67" spans="1:8" x14ac:dyDescent="0.25">
      <c r="A67" s="4"/>
      <c r="B67" s="6" t="s">
        <v>34</v>
      </c>
      <c r="C67" s="3" t="s">
        <v>32</v>
      </c>
      <c r="D67" s="9"/>
      <c r="E67" s="7"/>
      <c r="F67" s="7"/>
      <c r="G67" s="35"/>
      <c r="H67" s="7"/>
    </row>
    <row r="68" spans="1:8" x14ac:dyDescent="0.25">
      <c r="A68" s="4"/>
      <c r="B68" s="6" t="s">
        <v>194</v>
      </c>
      <c r="C68" s="3" t="s">
        <v>32</v>
      </c>
      <c r="D68" s="14" t="s">
        <v>195</v>
      </c>
      <c r="E68" s="5"/>
      <c r="F68" s="5"/>
      <c r="G68" s="36"/>
      <c r="H68" s="5"/>
    </row>
    <row r="69" spans="1:8" ht="45" x14ac:dyDescent="0.25">
      <c r="A69" s="4"/>
      <c r="B69" s="13" t="s">
        <v>196</v>
      </c>
      <c r="C69" s="3" t="s">
        <v>32</v>
      </c>
      <c r="D69" s="14">
        <v>73465</v>
      </c>
      <c r="E69" s="5"/>
      <c r="F69" s="12" t="s">
        <v>31</v>
      </c>
      <c r="G69" s="36">
        <v>27.43</v>
      </c>
      <c r="H69" s="5"/>
    </row>
    <row r="70" spans="1:8" x14ac:dyDescent="0.25">
      <c r="A70" s="4"/>
      <c r="B70" s="13" t="s">
        <v>197</v>
      </c>
      <c r="C70" s="3" t="s">
        <v>32</v>
      </c>
      <c r="D70" s="14">
        <v>73675</v>
      </c>
      <c r="E70" s="5"/>
      <c r="F70" s="12" t="s">
        <v>31</v>
      </c>
      <c r="G70" s="36">
        <v>57.65</v>
      </c>
      <c r="H70" s="5"/>
    </row>
    <row r="71" spans="1:8" ht="30" x14ac:dyDescent="0.25">
      <c r="A71" s="4"/>
      <c r="B71" s="13" t="s">
        <v>198</v>
      </c>
      <c r="C71" s="3" t="s">
        <v>32</v>
      </c>
      <c r="D71" s="14">
        <v>73676</v>
      </c>
      <c r="E71" s="5"/>
      <c r="F71" s="12" t="s">
        <v>31</v>
      </c>
      <c r="G71" s="36">
        <v>43.12</v>
      </c>
      <c r="H71" s="5"/>
    </row>
    <row r="72" spans="1:8" x14ac:dyDescent="0.25">
      <c r="A72" s="4"/>
      <c r="B72" s="6" t="s">
        <v>199</v>
      </c>
      <c r="C72" s="3" t="s">
        <v>32</v>
      </c>
      <c r="D72" s="9">
        <v>73922</v>
      </c>
      <c r="E72" s="5"/>
      <c r="F72" s="5"/>
      <c r="G72" s="36"/>
      <c r="H72" s="5"/>
    </row>
    <row r="73" spans="1:8" ht="30" x14ac:dyDescent="0.25">
      <c r="A73" s="4"/>
      <c r="B73" s="13" t="s">
        <v>200</v>
      </c>
      <c r="C73" s="3" t="s">
        <v>32</v>
      </c>
      <c r="D73" s="14" t="s">
        <v>201</v>
      </c>
      <c r="E73" s="5"/>
      <c r="F73" s="12" t="s">
        <v>31</v>
      </c>
      <c r="G73" s="36">
        <v>45.37</v>
      </c>
      <c r="H73" s="5"/>
    </row>
    <row r="74" spans="1:8" ht="30" x14ac:dyDescent="0.25">
      <c r="A74" s="4"/>
      <c r="B74" s="13" t="s">
        <v>202</v>
      </c>
      <c r="C74" s="3" t="s">
        <v>32</v>
      </c>
      <c r="D74" s="14" t="s">
        <v>203</v>
      </c>
      <c r="E74" s="5"/>
      <c r="F74" s="12" t="s">
        <v>31</v>
      </c>
      <c r="G74" s="36">
        <v>38.119999999999997</v>
      </c>
      <c r="H74" s="5"/>
    </row>
    <row r="75" spans="1:8" x14ac:dyDescent="0.25">
      <c r="A75" s="4"/>
      <c r="B75" s="6" t="s">
        <v>205</v>
      </c>
      <c r="C75" s="3" t="s">
        <v>32</v>
      </c>
      <c r="D75" s="9">
        <v>73923</v>
      </c>
      <c r="E75" s="5"/>
      <c r="F75" s="5"/>
      <c r="G75" s="36"/>
      <c r="H75" s="5"/>
    </row>
    <row r="76" spans="1:8" ht="45" x14ac:dyDescent="0.25">
      <c r="A76" s="4"/>
      <c r="B76" s="13" t="s">
        <v>206</v>
      </c>
      <c r="C76" s="3" t="s">
        <v>32</v>
      </c>
      <c r="D76" s="14" t="s">
        <v>207</v>
      </c>
      <c r="E76" s="5"/>
      <c r="F76" s="12" t="s">
        <v>31</v>
      </c>
      <c r="G76" s="36">
        <v>26.68</v>
      </c>
      <c r="H76" s="5"/>
    </row>
    <row r="77" spans="1:8" x14ac:dyDescent="0.25">
      <c r="A77" s="4"/>
      <c r="B77" s="6" t="s">
        <v>208</v>
      </c>
      <c r="C77" s="3" t="s">
        <v>32</v>
      </c>
      <c r="D77" s="9">
        <v>73991</v>
      </c>
      <c r="E77" s="5"/>
      <c r="F77" s="12"/>
      <c r="G77" s="36"/>
      <c r="H77" s="5"/>
    </row>
    <row r="78" spans="1:8" ht="45" x14ac:dyDescent="0.25">
      <c r="A78" s="4"/>
      <c r="B78" s="13" t="s">
        <v>209</v>
      </c>
      <c r="C78" s="3" t="s">
        <v>32</v>
      </c>
      <c r="D78" s="14" t="s">
        <v>210</v>
      </c>
      <c r="E78" s="5"/>
      <c r="F78" s="12" t="s">
        <v>31</v>
      </c>
      <c r="G78" s="36">
        <v>36.380000000000003</v>
      </c>
      <c r="H78" s="5"/>
    </row>
    <row r="79" spans="1:8" ht="30" x14ac:dyDescent="0.25">
      <c r="A79" s="4"/>
      <c r="B79" s="13" t="s">
        <v>211</v>
      </c>
      <c r="C79" s="3" t="s">
        <v>32</v>
      </c>
      <c r="D79" s="14" t="s">
        <v>212</v>
      </c>
      <c r="E79" s="5"/>
      <c r="F79" s="12" t="s">
        <v>31</v>
      </c>
      <c r="G79" s="36">
        <v>34.71</v>
      </c>
      <c r="H79" s="5"/>
    </row>
    <row r="80" spans="1:8" ht="30" x14ac:dyDescent="0.25">
      <c r="A80" s="4"/>
      <c r="B80" s="13" t="s">
        <v>213</v>
      </c>
      <c r="C80" s="3" t="s">
        <v>32</v>
      </c>
      <c r="D80" s="14" t="s">
        <v>214</v>
      </c>
      <c r="E80" s="5"/>
      <c r="F80" s="12" t="s">
        <v>31</v>
      </c>
      <c r="G80" s="36">
        <v>37.15</v>
      </c>
      <c r="H80" s="5"/>
    </row>
    <row r="81" spans="1:8" ht="30" x14ac:dyDescent="0.25">
      <c r="A81" s="4"/>
      <c r="B81" s="13" t="s">
        <v>215</v>
      </c>
      <c r="C81" s="3" t="s">
        <v>32</v>
      </c>
      <c r="D81" s="14" t="s">
        <v>216</v>
      </c>
      <c r="E81" s="5"/>
      <c r="F81" s="12" t="s">
        <v>31</v>
      </c>
      <c r="G81" s="36">
        <v>29.83</v>
      </c>
      <c r="H81" s="5"/>
    </row>
    <row r="82" spans="1:8" x14ac:dyDescent="0.25">
      <c r="A82" s="4"/>
      <c r="B82" s="6" t="s">
        <v>217</v>
      </c>
      <c r="C82" s="3" t="s">
        <v>32</v>
      </c>
      <c r="D82" s="9">
        <v>74079</v>
      </c>
      <c r="E82" s="5"/>
      <c r="F82" s="5"/>
      <c r="G82" s="36"/>
      <c r="H82" s="5"/>
    </row>
    <row r="83" spans="1:8" ht="30" x14ac:dyDescent="0.25">
      <c r="A83" s="4"/>
      <c r="B83" s="13" t="s">
        <v>218</v>
      </c>
      <c r="C83" s="3" t="s">
        <v>32</v>
      </c>
      <c r="D83" s="14" t="s">
        <v>219</v>
      </c>
      <c r="E83" s="5"/>
      <c r="F83" s="12" t="s">
        <v>31</v>
      </c>
      <c r="G83" s="36">
        <v>48.24</v>
      </c>
      <c r="H83" s="5"/>
    </row>
    <row r="84" spans="1:8" ht="45" x14ac:dyDescent="0.25">
      <c r="A84" s="4"/>
      <c r="B84" s="13" t="s">
        <v>220</v>
      </c>
      <c r="C84" s="3" t="s">
        <v>32</v>
      </c>
      <c r="D84" s="14" t="s">
        <v>221</v>
      </c>
      <c r="E84" s="5"/>
      <c r="F84" s="12" t="s">
        <v>31</v>
      </c>
      <c r="G84" s="36">
        <v>46.76</v>
      </c>
      <c r="H84" s="5"/>
    </row>
    <row r="85" spans="1:8" x14ac:dyDescent="0.25">
      <c r="A85" s="4"/>
      <c r="B85" s="6" t="s">
        <v>222</v>
      </c>
      <c r="C85" s="3" t="s">
        <v>32</v>
      </c>
      <c r="D85" s="9">
        <v>76447</v>
      </c>
      <c r="E85" s="5"/>
      <c r="F85" s="5"/>
      <c r="G85" s="36"/>
      <c r="H85" s="5"/>
    </row>
    <row r="86" spans="1:8" ht="30" x14ac:dyDescent="0.25">
      <c r="A86" s="4"/>
      <c r="B86" s="13" t="s">
        <v>223</v>
      </c>
      <c r="C86" s="3" t="s">
        <v>32</v>
      </c>
      <c r="D86" s="14" t="s">
        <v>224</v>
      </c>
      <c r="E86" s="5"/>
      <c r="F86" s="12" t="s">
        <v>31</v>
      </c>
      <c r="G86" s="36">
        <v>32.86</v>
      </c>
      <c r="H86" s="5"/>
    </row>
    <row r="87" spans="1:8" x14ac:dyDescent="0.25">
      <c r="A87" s="4"/>
      <c r="B87" s="6" t="s">
        <v>204</v>
      </c>
      <c r="C87" s="3" t="s">
        <v>32</v>
      </c>
      <c r="D87" s="14"/>
      <c r="E87" s="5"/>
      <c r="F87" s="5"/>
      <c r="G87" s="36"/>
      <c r="H87" s="5"/>
    </row>
    <row r="88" spans="1:8" ht="30" x14ac:dyDescent="0.25">
      <c r="A88" s="4"/>
      <c r="B88" s="13" t="s">
        <v>225</v>
      </c>
      <c r="C88" s="3" t="s">
        <v>32</v>
      </c>
      <c r="D88" s="14" t="s">
        <v>226</v>
      </c>
      <c r="E88" s="5"/>
      <c r="F88" s="12" t="s">
        <v>31</v>
      </c>
      <c r="G88" s="36">
        <v>30.92</v>
      </c>
      <c r="H88" s="5"/>
    </row>
    <row r="89" spans="1:8" ht="30" x14ac:dyDescent="0.25">
      <c r="A89" s="4"/>
      <c r="B89" s="13" t="s">
        <v>227</v>
      </c>
      <c r="C89" s="3" t="s">
        <v>32</v>
      </c>
      <c r="D89" s="14" t="s">
        <v>228</v>
      </c>
      <c r="E89" s="5"/>
      <c r="F89" s="12" t="s">
        <v>31</v>
      </c>
      <c r="G89" s="36">
        <v>39.79</v>
      </c>
      <c r="H89" s="5"/>
    </row>
    <row r="90" spans="1:8" ht="30" x14ac:dyDescent="0.25">
      <c r="A90" s="4"/>
      <c r="B90" s="13" t="s">
        <v>229</v>
      </c>
      <c r="C90" s="3" t="s">
        <v>32</v>
      </c>
      <c r="D90" s="14" t="s">
        <v>230</v>
      </c>
      <c r="E90" s="5"/>
      <c r="F90" s="12" t="s">
        <v>31</v>
      </c>
      <c r="G90" s="36">
        <v>35.36</v>
      </c>
      <c r="H90" s="5"/>
    </row>
    <row r="91" spans="1:8" x14ac:dyDescent="0.25">
      <c r="A91" s="4"/>
      <c r="B91" s="6" t="s">
        <v>231</v>
      </c>
      <c r="C91" s="3" t="s">
        <v>32</v>
      </c>
      <c r="D91" s="14" t="s">
        <v>233</v>
      </c>
      <c r="E91" s="5"/>
      <c r="F91" s="5"/>
      <c r="G91" s="36"/>
      <c r="H91" s="5"/>
    </row>
    <row r="92" spans="1:8" x14ac:dyDescent="0.25">
      <c r="A92" s="4"/>
      <c r="B92" s="13" t="s">
        <v>232</v>
      </c>
      <c r="C92" s="3" t="s">
        <v>32</v>
      </c>
      <c r="D92" s="14">
        <v>72191</v>
      </c>
      <c r="E92" s="5"/>
      <c r="F92" s="12" t="s">
        <v>31</v>
      </c>
      <c r="G92" s="36">
        <v>61.66</v>
      </c>
      <c r="H92" s="5"/>
    </row>
    <row r="93" spans="1:8" ht="30" x14ac:dyDescent="0.25">
      <c r="A93" s="4"/>
      <c r="B93" s="13" t="s">
        <v>234</v>
      </c>
      <c r="C93" s="3" t="s">
        <v>32</v>
      </c>
      <c r="D93" s="14">
        <v>72192</v>
      </c>
      <c r="E93" s="5"/>
      <c r="F93" s="12" t="s">
        <v>31</v>
      </c>
      <c r="G93" s="36">
        <v>16.12</v>
      </c>
      <c r="H93" s="5"/>
    </row>
    <row r="94" spans="1:8" ht="15" customHeight="1" x14ac:dyDescent="0.25">
      <c r="A94" s="4"/>
      <c r="B94" s="13" t="s">
        <v>234</v>
      </c>
      <c r="C94" s="3" t="s">
        <v>32</v>
      </c>
      <c r="D94" s="14">
        <v>72193</v>
      </c>
      <c r="E94" s="5"/>
      <c r="F94" s="12" t="s">
        <v>31</v>
      </c>
      <c r="G94" s="36">
        <v>44.5</v>
      </c>
      <c r="H94" s="5"/>
    </row>
    <row r="95" spans="1:8" ht="45" x14ac:dyDescent="0.25">
      <c r="A95" s="4"/>
      <c r="B95" s="13" t="s">
        <v>235</v>
      </c>
      <c r="C95" s="3" t="s">
        <v>32</v>
      </c>
      <c r="D95" s="14">
        <v>73655</v>
      </c>
      <c r="E95" s="5"/>
      <c r="F95" s="12" t="s">
        <v>31</v>
      </c>
      <c r="G95" s="36">
        <v>136.28</v>
      </c>
      <c r="H95" s="5"/>
    </row>
    <row r="96" spans="1:8" x14ac:dyDescent="0.25">
      <c r="A96" s="4"/>
      <c r="B96" s="6" t="s">
        <v>236</v>
      </c>
      <c r="C96" s="3" t="s">
        <v>32</v>
      </c>
      <c r="D96" s="9">
        <v>73734</v>
      </c>
      <c r="E96" s="5"/>
      <c r="F96" s="5"/>
      <c r="G96" s="36"/>
      <c r="H96" s="5"/>
    </row>
    <row r="97" spans="1:8" ht="45" x14ac:dyDescent="0.25">
      <c r="A97" s="4"/>
      <c r="B97" s="13" t="s">
        <v>237</v>
      </c>
      <c r="C97" s="3" t="s">
        <v>32</v>
      </c>
      <c r="D97" s="14" t="s">
        <v>239</v>
      </c>
      <c r="E97" s="5"/>
      <c r="F97" s="12" t="s">
        <v>31</v>
      </c>
      <c r="G97" s="36">
        <v>136.18</v>
      </c>
      <c r="H97" s="5"/>
    </row>
    <row r="98" spans="1:8" ht="15" customHeight="1" x14ac:dyDescent="0.25">
      <c r="A98" s="4"/>
      <c r="B98" s="13" t="s">
        <v>238</v>
      </c>
      <c r="C98" s="3" t="s">
        <v>32</v>
      </c>
      <c r="D98" s="14">
        <v>84181</v>
      </c>
      <c r="E98" s="5"/>
      <c r="F98" s="12" t="s">
        <v>31</v>
      </c>
      <c r="G98" s="36">
        <v>109.87</v>
      </c>
      <c r="H98" s="5"/>
    </row>
    <row r="99" spans="1:8" ht="15" customHeight="1" x14ac:dyDescent="0.25">
      <c r="A99" s="4"/>
      <c r="B99" s="13" t="s">
        <v>240</v>
      </c>
      <c r="C99" s="3" t="s">
        <v>32</v>
      </c>
      <c r="D99" s="14">
        <v>84182</v>
      </c>
      <c r="E99" s="5"/>
      <c r="F99" s="12" t="s">
        <v>31</v>
      </c>
      <c r="G99" s="36">
        <v>140.30000000000001</v>
      </c>
      <c r="H99" s="5"/>
    </row>
    <row r="100" spans="1:8" x14ac:dyDescent="0.25">
      <c r="A100" s="4"/>
      <c r="B100" s="6" t="s">
        <v>241</v>
      </c>
      <c r="C100" s="3" t="s">
        <v>32</v>
      </c>
      <c r="D100" s="9" t="s">
        <v>242</v>
      </c>
      <c r="E100" s="5"/>
      <c r="F100" s="5"/>
      <c r="G100" s="36"/>
      <c r="H100" s="5"/>
    </row>
    <row r="101" spans="1:8" ht="30" x14ac:dyDescent="0.25">
      <c r="A101" s="4"/>
      <c r="B101" s="13" t="s">
        <v>243</v>
      </c>
      <c r="C101" s="3" t="s">
        <v>32</v>
      </c>
      <c r="D101" s="14">
        <v>87246</v>
      </c>
      <c r="E101" s="5"/>
      <c r="F101" s="12" t="s">
        <v>31</v>
      </c>
      <c r="G101" s="36">
        <v>36.83</v>
      </c>
      <c r="H101" s="5"/>
    </row>
    <row r="102" spans="1:8" ht="30" x14ac:dyDescent="0.25">
      <c r="A102" s="4"/>
      <c r="B102" s="13" t="s">
        <v>244</v>
      </c>
      <c r="C102" s="3" t="s">
        <v>32</v>
      </c>
      <c r="D102" s="14">
        <v>87247</v>
      </c>
      <c r="E102" s="5"/>
      <c r="F102" s="12" t="s">
        <v>31</v>
      </c>
      <c r="G102" s="36">
        <v>32.479999999999997</v>
      </c>
      <c r="H102" s="5"/>
    </row>
    <row r="103" spans="1:8" ht="30" x14ac:dyDescent="0.25">
      <c r="A103" s="4"/>
      <c r="B103" s="13" t="s">
        <v>245</v>
      </c>
      <c r="C103" s="3" t="s">
        <v>32</v>
      </c>
      <c r="D103" s="14">
        <v>87248</v>
      </c>
      <c r="E103" s="5"/>
      <c r="F103" s="12" t="s">
        <v>31</v>
      </c>
      <c r="G103" s="36">
        <v>28.96</v>
      </c>
      <c r="H103" s="5"/>
    </row>
    <row r="104" spans="1:8" ht="30" x14ac:dyDescent="0.25">
      <c r="A104" s="4"/>
      <c r="B104" s="13" t="s">
        <v>246</v>
      </c>
      <c r="C104" s="3" t="s">
        <v>32</v>
      </c>
      <c r="D104" s="14">
        <v>87249</v>
      </c>
      <c r="E104" s="5"/>
      <c r="F104" s="12" t="s">
        <v>31</v>
      </c>
      <c r="G104" s="36">
        <v>40.97</v>
      </c>
      <c r="H104" s="5"/>
    </row>
    <row r="105" spans="1:8" ht="30" x14ac:dyDescent="0.25">
      <c r="A105" s="4"/>
      <c r="B105" s="13" t="s">
        <v>247</v>
      </c>
      <c r="C105" s="3" t="s">
        <v>32</v>
      </c>
      <c r="D105" s="14">
        <v>87250</v>
      </c>
      <c r="E105" s="5"/>
      <c r="F105" s="12" t="s">
        <v>31</v>
      </c>
      <c r="G105" s="36">
        <v>34.11</v>
      </c>
      <c r="H105" s="5"/>
    </row>
    <row r="106" spans="1:8" ht="30" x14ac:dyDescent="0.25">
      <c r="A106" s="4"/>
      <c r="B106" s="13" t="s">
        <v>248</v>
      </c>
      <c r="C106" s="3" t="s">
        <v>32</v>
      </c>
      <c r="D106" s="14">
        <v>87251</v>
      </c>
      <c r="E106" s="5"/>
      <c r="F106" s="12" t="s">
        <v>31</v>
      </c>
      <c r="G106" s="36">
        <v>29.65</v>
      </c>
      <c r="H106" s="5"/>
    </row>
    <row r="107" spans="1:8" ht="30" x14ac:dyDescent="0.25">
      <c r="A107" s="4"/>
      <c r="B107" s="13" t="s">
        <v>249</v>
      </c>
      <c r="C107" s="3" t="s">
        <v>32</v>
      </c>
      <c r="D107" s="14">
        <v>87255</v>
      </c>
      <c r="E107" s="5"/>
      <c r="F107" s="12" t="s">
        <v>31</v>
      </c>
      <c r="G107" s="36">
        <v>67.23</v>
      </c>
      <c r="H107" s="5"/>
    </row>
    <row r="108" spans="1:8" ht="15" customHeight="1" x14ac:dyDescent="0.25">
      <c r="A108" s="4"/>
      <c r="B108" s="13" t="s">
        <v>250</v>
      </c>
      <c r="C108" s="3" t="s">
        <v>32</v>
      </c>
      <c r="D108" s="14">
        <v>87256</v>
      </c>
      <c r="E108" s="5"/>
      <c r="F108" s="12" t="s">
        <v>31</v>
      </c>
      <c r="G108" s="36">
        <v>58.89</v>
      </c>
      <c r="H108" s="5"/>
    </row>
    <row r="109" spans="1:8" ht="30" x14ac:dyDescent="0.25">
      <c r="A109" s="4"/>
      <c r="B109" s="13" t="s">
        <v>251</v>
      </c>
      <c r="C109" s="3" t="s">
        <v>32</v>
      </c>
      <c r="D109" s="14">
        <v>87257</v>
      </c>
      <c r="E109" s="5"/>
      <c r="F109" s="12" t="s">
        <v>31</v>
      </c>
      <c r="G109" s="36">
        <v>53.65</v>
      </c>
      <c r="H109" s="5"/>
    </row>
    <row r="110" spans="1:8" ht="30" x14ac:dyDescent="0.25">
      <c r="A110" s="4"/>
      <c r="B110" s="13" t="s">
        <v>252</v>
      </c>
      <c r="C110" s="3" t="s">
        <v>32</v>
      </c>
      <c r="D110" s="14">
        <v>87258</v>
      </c>
      <c r="E110" s="5"/>
      <c r="F110" s="12" t="s">
        <v>31</v>
      </c>
      <c r="G110" s="36">
        <v>88.84</v>
      </c>
      <c r="H110" s="5"/>
    </row>
    <row r="111" spans="1:8" ht="30" x14ac:dyDescent="0.25">
      <c r="A111" s="4"/>
      <c r="B111" s="13" t="s">
        <v>253</v>
      </c>
      <c r="C111" s="3" t="s">
        <v>32</v>
      </c>
      <c r="D111" s="14">
        <v>87259</v>
      </c>
      <c r="E111" s="5"/>
      <c r="F111" s="12" t="s">
        <v>31</v>
      </c>
      <c r="G111" s="36">
        <v>80.92</v>
      </c>
      <c r="H111" s="5"/>
    </row>
    <row r="112" spans="1:8" ht="30" x14ac:dyDescent="0.25">
      <c r="A112" s="4"/>
      <c r="B112" s="13" t="s">
        <v>254</v>
      </c>
      <c r="C112" s="3" t="s">
        <v>32</v>
      </c>
      <c r="D112" s="14">
        <v>87260</v>
      </c>
      <c r="E112" s="5"/>
      <c r="F112" s="12" t="s">
        <v>31</v>
      </c>
      <c r="G112" s="36">
        <v>76.28</v>
      </c>
      <c r="H112" s="5"/>
    </row>
    <row r="113" spans="1:8" x14ac:dyDescent="0.25">
      <c r="A113" s="4"/>
      <c r="B113" s="6" t="s">
        <v>255</v>
      </c>
      <c r="C113" s="3" t="s">
        <v>32</v>
      </c>
      <c r="D113" s="14" t="s">
        <v>256</v>
      </c>
      <c r="E113" s="5"/>
      <c r="F113" s="5"/>
      <c r="G113" s="36"/>
      <c r="H113" s="5"/>
    </row>
    <row r="114" spans="1:8" ht="15" customHeight="1" x14ac:dyDescent="0.25">
      <c r="A114" s="4"/>
      <c r="B114" s="13" t="s">
        <v>257</v>
      </c>
      <c r="C114" s="3" t="s">
        <v>32</v>
      </c>
      <c r="D114" s="14" t="s">
        <v>258</v>
      </c>
      <c r="E114" s="5"/>
      <c r="F114" s="12" t="s">
        <v>31</v>
      </c>
      <c r="G114" s="36">
        <v>60.08</v>
      </c>
      <c r="H114" s="5"/>
    </row>
    <row r="115" spans="1:8" x14ac:dyDescent="0.25">
      <c r="A115" s="4"/>
      <c r="B115" s="13" t="s">
        <v>259</v>
      </c>
      <c r="C115" s="3" t="s">
        <v>32</v>
      </c>
      <c r="D115" s="14" t="s">
        <v>260</v>
      </c>
      <c r="E115" s="5"/>
      <c r="F115" s="12" t="s">
        <v>31</v>
      </c>
      <c r="G115" s="36">
        <v>96.29</v>
      </c>
      <c r="H115" s="5"/>
    </row>
    <row r="116" spans="1:8" ht="30" x14ac:dyDescent="0.25">
      <c r="A116" s="4"/>
      <c r="B116" s="13" t="s">
        <v>261</v>
      </c>
      <c r="C116" s="3" t="s">
        <v>32</v>
      </c>
      <c r="D116" s="14" t="s">
        <v>262</v>
      </c>
      <c r="E116" s="5"/>
      <c r="F116" s="12" t="s">
        <v>31</v>
      </c>
      <c r="G116" s="36">
        <v>170.61</v>
      </c>
      <c r="H116" s="5"/>
    </row>
    <row r="117" spans="1:8" ht="30" x14ac:dyDescent="0.25">
      <c r="A117" s="4"/>
      <c r="B117" s="13" t="s">
        <v>263</v>
      </c>
      <c r="C117" s="3" t="s">
        <v>32</v>
      </c>
      <c r="D117" s="14" t="s">
        <v>264</v>
      </c>
      <c r="E117" s="5"/>
      <c r="F117" s="12" t="s">
        <v>31</v>
      </c>
      <c r="G117" s="36">
        <v>169.98</v>
      </c>
      <c r="H117" s="5"/>
    </row>
    <row r="118" spans="1:8" x14ac:dyDescent="0.25">
      <c r="A118" s="4"/>
      <c r="B118" s="6" t="s">
        <v>265</v>
      </c>
      <c r="C118" s="3" t="s">
        <v>32</v>
      </c>
      <c r="D118" s="9" t="s">
        <v>266</v>
      </c>
      <c r="E118" s="5"/>
      <c r="F118" s="5"/>
      <c r="G118" s="36"/>
      <c r="H118" s="5"/>
    </row>
    <row r="119" spans="1:8" ht="15" customHeight="1" x14ac:dyDescent="0.25">
      <c r="A119" s="4"/>
      <c r="B119" s="13" t="s">
        <v>267</v>
      </c>
      <c r="C119" s="3" t="s">
        <v>32</v>
      </c>
      <c r="D119" s="14" t="s">
        <v>268</v>
      </c>
      <c r="E119" s="5"/>
      <c r="F119" s="12" t="s">
        <v>31</v>
      </c>
      <c r="G119" s="36">
        <v>159.55000000000001</v>
      </c>
      <c r="H119" s="5"/>
    </row>
    <row r="120" spans="1:8" ht="15" customHeight="1" x14ac:dyDescent="0.25">
      <c r="A120" s="4"/>
      <c r="B120" s="13" t="s">
        <v>269</v>
      </c>
      <c r="C120" s="3" t="s">
        <v>32</v>
      </c>
      <c r="D120" s="14" t="s">
        <v>270</v>
      </c>
      <c r="E120" s="5"/>
      <c r="F120" s="12" t="s">
        <v>31</v>
      </c>
      <c r="G120" s="36">
        <v>83.58</v>
      </c>
      <c r="H120" s="5"/>
    </row>
    <row r="121" spans="1:8" ht="15" customHeight="1" x14ac:dyDescent="0.25">
      <c r="A121" s="4"/>
      <c r="B121" s="13" t="s">
        <v>271</v>
      </c>
      <c r="C121" s="3" t="s">
        <v>32</v>
      </c>
      <c r="D121" s="14" t="s">
        <v>272</v>
      </c>
      <c r="E121" s="5"/>
      <c r="F121" s="12" t="s">
        <v>31</v>
      </c>
      <c r="G121" s="36">
        <v>15.64</v>
      </c>
      <c r="H121" s="5"/>
    </row>
    <row r="122" spans="1:8" x14ac:dyDescent="0.25">
      <c r="A122" s="4"/>
      <c r="B122" s="13" t="s">
        <v>273</v>
      </c>
      <c r="C122" s="3" t="s">
        <v>32</v>
      </c>
      <c r="D122" s="14" t="s">
        <v>274</v>
      </c>
      <c r="E122" s="5"/>
      <c r="F122" s="12" t="s">
        <v>31</v>
      </c>
      <c r="G122" s="36">
        <v>22.33</v>
      </c>
      <c r="H122" s="5"/>
    </row>
    <row r="123" spans="1:8" x14ac:dyDescent="0.25">
      <c r="A123" s="4"/>
      <c r="B123" s="6" t="s">
        <v>275</v>
      </c>
      <c r="C123" s="3" t="s">
        <v>32</v>
      </c>
      <c r="D123" s="9" t="s">
        <v>278</v>
      </c>
      <c r="E123" s="5"/>
      <c r="F123" s="12"/>
      <c r="G123" s="36"/>
      <c r="H123" s="5"/>
    </row>
    <row r="124" spans="1:8" ht="30" x14ac:dyDescent="0.25">
      <c r="A124" s="4"/>
      <c r="B124" s="13" t="s">
        <v>276</v>
      </c>
      <c r="C124" s="3" t="s">
        <v>32</v>
      </c>
      <c r="D124" s="14" t="s">
        <v>277</v>
      </c>
      <c r="E124" s="5"/>
      <c r="F124" s="12" t="s">
        <v>31</v>
      </c>
      <c r="G124" s="36">
        <v>164.39</v>
      </c>
      <c r="H124" s="5"/>
    </row>
    <row r="125" spans="1:8" ht="30" x14ac:dyDescent="0.25">
      <c r="A125" s="4"/>
      <c r="B125" s="13" t="s">
        <v>279</v>
      </c>
      <c r="C125" s="3" t="s">
        <v>32</v>
      </c>
      <c r="D125" s="14" t="s">
        <v>280</v>
      </c>
      <c r="E125" s="5"/>
      <c r="F125" s="12" t="s">
        <v>31</v>
      </c>
      <c r="G125" s="36">
        <v>132.24</v>
      </c>
      <c r="H125" s="5"/>
    </row>
    <row r="126" spans="1:8" ht="30" x14ac:dyDescent="0.25">
      <c r="A126" s="4"/>
      <c r="B126" s="13" t="s">
        <v>281</v>
      </c>
      <c r="C126" s="3" t="s">
        <v>32</v>
      </c>
      <c r="D126" s="14" t="s">
        <v>282</v>
      </c>
      <c r="E126" s="5"/>
      <c r="F126" s="12" t="s">
        <v>31</v>
      </c>
      <c r="G126" s="36">
        <v>20.11</v>
      </c>
      <c r="H126" s="5"/>
    </row>
    <row r="127" spans="1:8" x14ac:dyDescent="0.25">
      <c r="A127" s="4"/>
      <c r="B127" s="13" t="s">
        <v>283</v>
      </c>
      <c r="C127" s="3" t="s">
        <v>32</v>
      </c>
      <c r="D127" s="14" t="s">
        <v>284</v>
      </c>
      <c r="E127" s="5"/>
      <c r="F127" s="12" t="s">
        <v>31</v>
      </c>
      <c r="G127" s="36">
        <v>137.27000000000001</v>
      </c>
      <c r="H127" s="5"/>
    </row>
    <row r="128" spans="1:8" x14ac:dyDescent="0.25">
      <c r="A128" s="4"/>
      <c r="B128" s="6" t="s">
        <v>285</v>
      </c>
      <c r="C128" s="3" t="s">
        <v>32</v>
      </c>
      <c r="D128" s="9" t="s">
        <v>286</v>
      </c>
      <c r="E128" s="5"/>
      <c r="F128" s="5"/>
      <c r="G128" s="36"/>
      <c r="H128" s="5"/>
    </row>
    <row r="129" spans="1:8" ht="30" x14ac:dyDescent="0.25">
      <c r="A129" s="4"/>
      <c r="B129" s="13" t="s">
        <v>287</v>
      </c>
      <c r="C129" s="3" t="s">
        <v>32</v>
      </c>
      <c r="D129" s="14" t="s">
        <v>288</v>
      </c>
      <c r="E129" s="5"/>
      <c r="F129" s="3" t="s">
        <v>37</v>
      </c>
      <c r="G129" s="36">
        <v>12.48</v>
      </c>
      <c r="H129" s="5"/>
    </row>
    <row r="130" spans="1:8" x14ac:dyDescent="0.25">
      <c r="A130" s="4"/>
      <c r="B130" s="6" t="s">
        <v>289</v>
      </c>
      <c r="C130" s="3" t="s">
        <v>32</v>
      </c>
      <c r="D130" s="9" t="s">
        <v>290</v>
      </c>
      <c r="E130" s="5"/>
      <c r="F130" s="5"/>
      <c r="G130" s="36"/>
      <c r="H130" s="5"/>
    </row>
    <row r="131" spans="1:8" x14ac:dyDescent="0.25">
      <c r="A131" s="4"/>
      <c r="B131" s="13" t="s">
        <v>291</v>
      </c>
      <c r="C131" s="3" t="s">
        <v>32</v>
      </c>
      <c r="D131" s="14" t="s">
        <v>292</v>
      </c>
      <c r="E131" s="5"/>
      <c r="F131" s="3" t="s">
        <v>37</v>
      </c>
      <c r="G131" s="36">
        <v>53.38</v>
      </c>
      <c r="H131" s="5"/>
    </row>
    <row r="132" spans="1:8" ht="30" x14ac:dyDescent="0.25">
      <c r="A132" s="4"/>
      <c r="B132" s="13" t="s">
        <v>293</v>
      </c>
      <c r="C132" s="3" t="s">
        <v>32</v>
      </c>
      <c r="D132" s="14" t="s">
        <v>294</v>
      </c>
      <c r="E132" s="5"/>
      <c r="F132" s="3" t="s">
        <v>37</v>
      </c>
      <c r="G132" s="36">
        <v>10.45</v>
      </c>
      <c r="H132" s="5"/>
    </row>
    <row r="133" spans="1:8" x14ac:dyDescent="0.25">
      <c r="A133" s="4"/>
      <c r="B133" s="6" t="s">
        <v>295</v>
      </c>
      <c r="C133" s="3" t="s">
        <v>32</v>
      </c>
      <c r="D133" s="9" t="s">
        <v>296</v>
      </c>
      <c r="E133" s="5"/>
      <c r="F133" s="5"/>
      <c r="G133" s="36"/>
      <c r="H133" s="5"/>
    </row>
    <row r="134" spans="1:8" x14ac:dyDescent="0.25">
      <c r="A134" s="4"/>
      <c r="B134" s="13" t="s">
        <v>297</v>
      </c>
      <c r="C134" s="3" t="s">
        <v>32</v>
      </c>
      <c r="D134" s="14" t="s">
        <v>298</v>
      </c>
      <c r="E134" s="5"/>
      <c r="F134" s="3" t="s">
        <v>37</v>
      </c>
      <c r="G134" s="36"/>
      <c r="H134" s="5"/>
    </row>
    <row r="135" spans="1:8" ht="30" x14ac:dyDescent="0.25">
      <c r="A135" s="4"/>
      <c r="B135" s="13" t="s">
        <v>299</v>
      </c>
      <c r="C135" s="3" t="s">
        <v>32</v>
      </c>
      <c r="D135" s="14" t="s">
        <v>300</v>
      </c>
      <c r="E135" s="5"/>
      <c r="F135" s="3" t="s">
        <v>37</v>
      </c>
      <c r="G135" s="36">
        <v>30.27</v>
      </c>
      <c r="H135" s="5"/>
    </row>
    <row r="136" spans="1:8" ht="30" x14ac:dyDescent="0.25">
      <c r="A136" s="4"/>
      <c r="B136" s="13" t="s">
        <v>301</v>
      </c>
      <c r="C136" s="3" t="s">
        <v>32</v>
      </c>
      <c r="D136" s="14" t="s">
        <v>302</v>
      </c>
      <c r="E136" s="5"/>
      <c r="F136" s="3" t="s">
        <v>37</v>
      </c>
      <c r="G136" s="36">
        <v>37.049999999999997</v>
      </c>
      <c r="H136" s="5"/>
    </row>
    <row r="137" spans="1:8" x14ac:dyDescent="0.25">
      <c r="A137" s="4"/>
      <c r="B137" s="6" t="s">
        <v>303</v>
      </c>
      <c r="C137" s="3" t="s">
        <v>32</v>
      </c>
      <c r="D137" s="9" t="s">
        <v>304</v>
      </c>
      <c r="E137" s="5"/>
      <c r="F137" s="5"/>
      <c r="G137" s="36"/>
      <c r="H137" s="5"/>
    </row>
    <row r="138" spans="1:8" ht="30" x14ac:dyDescent="0.25">
      <c r="A138" s="4"/>
      <c r="B138" s="13" t="s">
        <v>305</v>
      </c>
      <c r="C138" s="3" t="s">
        <v>32</v>
      </c>
      <c r="D138" s="14" t="s">
        <v>306</v>
      </c>
      <c r="E138" s="5"/>
      <c r="F138" s="3" t="s">
        <v>37</v>
      </c>
      <c r="G138" s="36">
        <v>4.33</v>
      </c>
      <c r="H138" s="5"/>
    </row>
    <row r="139" spans="1:8" x14ac:dyDescent="0.25">
      <c r="A139" s="4"/>
      <c r="B139" s="6" t="s">
        <v>307</v>
      </c>
      <c r="C139" s="3" t="s">
        <v>32</v>
      </c>
      <c r="D139" s="9" t="s">
        <v>308</v>
      </c>
      <c r="E139" s="5"/>
      <c r="F139" s="5"/>
      <c r="G139" s="36"/>
      <c r="H139" s="5"/>
    </row>
    <row r="140" spans="1:8" x14ac:dyDescent="0.25">
      <c r="A140" s="4"/>
      <c r="B140" s="13" t="s">
        <v>309</v>
      </c>
      <c r="C140" s="3" t="s">
        <v>32</v>
      </c>
      <c r="D140" s="14" t="s">
        <v>310</v>
      </c>
      <c r="E140" s="5"/>
      <c r="F140" s="3" t="s">
        <v>37</v>
      </c>
      <c r="G140" s="36">
        <v>16.940000000000001</v>
      </c>
      <c r="H140" s="5"/>
    </row>
    <row r="141" spans="1:8" x14ac:dyDescent="0.25">
      <c r="A141" s="4"/>
      <c r="B141" s="13" t="s">
        <v>311</v>
      </c>
      <c r="C141" s="3" t="s">
        <v>32</v>
      </c>
      <c r="D141" s="14" t="s">
        <v>312</v>
      </c>
      <c r="E141" s="5"/>
      <c r="F141" s="3" t="s">
        <v>37</v>
      </c>
      <c r="G141" s="36">
        <v>16.97</v>
      </c>
      <c r="H141" s="5"/>
    </row>
    <row r="142" spans="1:8" x14ac:dyDescent="0.25">
      <c r="A142" s="4"/>
      <c r="B142" s="6" t="s">
        <v>313</v>
      </c>
      <c r="C142" s="3" t="s">
        <v>32</v>
      </c>
      <c r="D142" s="14"/>
      <c r="E142" s="5"/>
      <c r="F142" s="5"/>
      <c r="G142" s="36"/>
      <c r="H142" s="5"/>
    </row>
    <row r="143" spans="1:8" x14ac:dyDescent="0.25">
      <c r="A143" s="4"/>
      <c r="B143" s="13" t="s">
        <v>314</v>
      </c>
      <c r="C143" s="3" t="s">
        <v>32</v>
      </c>
      <c r="D143" s="14" t="s">
        <v>315</v>
      </c>
      <c r="E143" s="5"/>
      <c r="F143" s="3" t="s">
        <v>37</v>
      </c>
      <c r="G143" s="36">
        <v>6.85</v>
      </c>
      <c r="H143" s="5"/>
    </row>
    <row r="144" spans="1:8" x14ac:dyDescent="0.25">
      <c r="A144" s="4"/>
      <c r="B144" s="13" t="s">
        <v>316</v>
      </c>
      <c r="C144" s="3" t="s">
        <v>32</v>
      </c>
      <c r="D144" s="14" t="s">
        <v>317</v>
      </c>
      <c r="E144" s="5"/>
      <c r="F144" s="3" t="s">
        <v>37</v>
      </c>
      <c r="G144" s="36">
        <v>7.99</v>
      </c>
      <c r="H144" s="5"/>
    </row>
    <row r="145" spans="1:8" x14ac:dyDescent="0.25">
      <c r="A145" s="4"/>
      <c r="B145" s="13" t="s">
        <v>318</v>
      </c>
      <c r="C145" s="3" t="s">
        <v>32</v>
      </c>
      <c r="D145" s="14" t="s">
        <v>319</v>
      </c>
      <c r="E145" s="5"/>
      <c r="F145" s="3" t="s">
        <v>37</v>
      </c>
      <c r="G145" s="36">
        <v>9.69</v>
      </c>
      <c r="H145" s="5"/>
    </row>
    <row r="146" spans="1:8" x14ac:dyDescent="0.25">
      <c r="A146" s="4"/>
      <c r="B146" s="6" t="s">
        <v>320</v>
      </c>
      <c r="C146" s="3" t="s">
        <v>32</v>
      </c>
      <c r="D146" s="9" t="s">
        <v>322</v>
      </c>
      <c r="E146" s="5"/>
      <c r="F146" s="5"/>
      <c r="G146" s="36"/>
      <c r="H146" s="5"/>
    </row>
    <row r="147" spans="1:8" x14ac:dyDescent="0.25">
      <c r="A147" s="4"/>
      <c r="B147" s="13" t="s">
        <v>321</v>
      </c>
      <c r="C147" s="3" t="s">
        <v>32</v>
      </c>
      <c r="D147" s="14" t="s">
        <v>323</v>
      </c>
      <c r="E147" s="5"/>
      <c r="F147" s="3" t="s">
        <v>37</v>
      </c>
      <c r="G147" s="36">
        <v>8.98</v>
      </c>
      <c r="H147" s="5"/>
    </row>
    <row r="148" spans="1:8" ht="30" x14ac:dyDescent="0.25">
      <c r="A148" s="4"/>
      <c r="B148" s="13" t="s">
        <v>324</v>
      </c>
      <c r="C148" s="3" t="s">
        <v>32</v>
      </c>
      <c r="D148" s="14" t="s">
        <v>325</v>
      </c>
      <c r="E148" s="5"/>
      <c r="F148" s="3" t="s">
        <v>328</v>
      </c>
      <c r="G148" s="36">
        <v>6.78</v>
      </c>
      <c r="H148" s="5"/>
    </row>
    <row r="149" spans="1:8" ht="30" x14ac:dyDescent="0.25">
      <c r="A149" s="4"/>
      <c r="B149" s="13" t="s">
        <v>326</v>
      </c>
      <c r="C149" s="3" t="s">
        <v>32</v>
      </c>
      <c r="D149" s="14" t="s">
        <v>327</v>
      </c>
      <c r="E149" s="5"/>
      <c r="F149" s="3" t="s">
        <v>37</v>
      </c>
      <c r="G149" s="36">
        <v>9.26</v>
      </c>
      <c r="H149" s="5"/>
    </row>
    <row r="150" spans="1:8" x14ac:dyDescent="0.25">
      <c r="A150" s="4"/>
      <c r="B150" s="6" t="s">
        <v>329</v>
      </c>
      <c r="C150" s="3" t="s">
        <v>32</v>
      </c>
      <c r="D150" s="9" t="s">
        <v>330</v>
      </c>
      <c r="E150" s="5"/>
      <c r="F150" s="5"/>
      <c r="G150" s="36"/>
      <c r="H150" s="5"/>
    </row>
    <row r="151" spans="1:8" ht="30" x14ac:dyDescent="0.25">
      <c r="A151" s="4"/>
      <c r="B151" s="13" t="s">
        <v>331</v>
      </c>
      <c r="C151" s="3" t="s">
        <v>32</v>
      </c>
      <c r="D151" s="14" t="s">
        <v>332</v>
      </c>
      <c r="E151" s="5"/>
      <c r="F151" s="5"/>
      <c r="G151" s="36">
        <v>22.57</v>
      </c>
      <c r="H151" s="5"/>
    </row>
    <row r="152" spans="1:8" x14ac:dyDescent="0.25">
      <c r="A152" s="4"/>
      <c r="B152" s="6" t="s">
        <v>333</v>
      </c>
      <c r="C152" s="3" t="s">
        <v>32</v>
      </c>
      <c r="D152" s="9" t="s">
        <v>334</v>
      </c>
      <c r="E152" s="5"/>
      <c r="F152" s="5"/>
      <c r="G152" s="36"/>
      <c r="H152" s="5"/>
    </row>
    <row r="153" spans="1:8" x14ac:dyDescent="0.25">
      <c r="A153" s="4"/>
      <c r="B153" s="13" t="s">
        <v>335</v>
      </c>
      <c r="C153" s="3" t="s">
        <v>32</v>
      </c>
      <c r="D153" s="14" t="s">
        <v>336</v>
      </c>
      <c r="E153" s="5"/>
      <c r="F153" s="3" t="s">
        <v>37</v>
      </c>
      <c r="G153" s="36">
        <v>20.65</v>
      </c>
      <c r="H153" s="5"/>
    </row>
    <row r="154" spans="1:8" ht="15" customHeight="1" x14ac:dyDescent="0.25">
      <c r="A154" s="4"/>
      <c r="B154" s="13" t="s">
        <v>337</v>
      </c>
      <c r="C154" s="3" t="s">
        <v>32</v>
      </c>
      <c r="D154" s="14" t="s">
        <v>338</v>
      </c>
      <c r="E154" s="5"/>
      <c r="F154" s="3" t="s">
        <v>37</v>
      </c>
      <c r="G154" s="36">
        <v>9.33</v>
      </c>
      <c r="H154" s="5"/>
    </row>
    <row r="155" spans="1:8" ht="30" x14ac:dyDescent="0.25">
      <c r="A155" s="4"/>
      <c r="B155" s="13" t="s">
        <v>339</v>
      </c>
      <c r="C155" s="3" t="s">
        <v>32</v>
      </c>
      <c r="D155" s="14" t="s">
        <v>340</v>
      </c>
      <c r="E155" s="5"/>
      <c r="F155" s="3" t="s">
        <v>37</v>
      </c>
      <c r="G155" s="36">
        <v>24.48</v>
      </c>
      <c r="H155" s="5"/>
    </row>
    <row r="156" spans="1:8" ht="30" x14ac:dyDescent="0.25">
      <c r="A156" s="4"/>
      <c r="B156" s="13" t="s">
        <v>341</v>
      </c>
      <c r="C156" s="3" t="s">
        <v>32</v>
      </c>
      <c r="D156" s="14" t="s">
        <v>342</v>
      </c>
      <c r="E156" s="5"/>
      <c r="F156" s="3" t="s">
        <v>37</v>
      </c>
      <c r="G156" s="36">
        <v>12.36</v>
      </c>
      <c r="H156" s="5"/>
    </row>
    <row r="157" spans="1:8" x14ac:dyDescent="0.25">
      <c r="A157" s="4"/>
      <c r="B157" s="13" t="s">
        <v>343</v>
      </c>
      <c r="C157" s="3" t="s">
        <v>32</v>
      </c>
      <c r="D157" s="14" t="s">
        <v>344</v>
      </c>
      <c r="E157" s="5"/>
      <c r="F157" s="3" t="s">
        <v>31</v>
      </c>
      <c r="G157" s="36">
        <v>48.16</v>
      </c>
      <c r="H157" s="5"/>
    </row>
    <row r="158" spans="1:8" x14ac:dyDescent="0.25">
      <c r="A158" s="4"/>
      <c r="B158" s="6" t="s">
        <v>353</v>
      </c>
      <c r="C158" s="3" t="s">
        <v>32</v>
      </c>
      <c r="D158" s="9" t="s">
        <v>355</v>
      </c>
      <c r="E158" s="5"/>
      <c r="F158" s="3"/>
      <c r="G158" s="36"/>
      <c r="H158" s="5"/>
    </row>
    <row r="159" spans="1:8" x14ac:dyDescent="0.25">
      <c r="A159" s="4"/>
      <c r="B159" s="13" t="s">
        <v>354</v>
      </c>
      <c r="C159" s="3" t="s">
        <v>32</v>
      </c>
      <c r="D159" s="14" t="s">
        <v>356</v>
      </c>
      <c r="E159" s="5"/>
      <c r="F159" s="3" t="s">
        <v>37</v>
      </c>
      <c r="G159" s="36">
        <v>14.32</v>
      </c>
      <c r="H159" s="5"/>
    </row>
    <row r="160" spans="1:8" ht="15" customHeight="1" x14ac:dyDescent="0.25">
      <c r="A160" s="4"/>
      <c r="B160" s="13" t="s">
        <v>357</v>
      </c>
      <c r="C160" s="3" t="s">
        <v>32</v>
      </c>
      <c r="D160" s="14" t="s">
        <v>358</v>
      </c>
      <c r="E160" s="5"/>
      <c r="F160" s="3" t="s">
        <v>37</v>
      </c>
      <c r="G160" s="36">
        <v>21.81</v>
      </c>
      <c r="H160" s="5"/>
    </row>
    <row r="161" spans="1:8" x14ac:dyDescent="0.25">
      <c r="A161" s="4"/>
      <c r="B161" s="6" t="s">
        <v>345</v>
      </c>
      <c r="C161" s="3" t="s">
        <v>32</v>
      </c>
      <c r="D161" s="9" t="s">
        <v>346</v>
      </c>
      <c r="E161" s="5"/>
      <c r="F161" s="5"/>
      <c r="G161" s="36"/>
      <c r="H161" s="5"/>
    </row>
    <row r="162" spans="1:8" ht="75" x14ac:dyDescent="0.25">
      <c r="A162" s="4"/>
      <c r="B162" s="13" t="s">
        <v>347</v>
      </c>
      <c r="C162" s="3" t="s">
        <v>32</v>
      </c>
      <c r="D162" s="14" t="s">
        <v>348</v>
      </c>
      <c r="E162" s="5"/>
      <c r="F162" s="3" t="s">
        <v>31</v>
      </c>
      <c r="G162" s="36">
        <v>31.97</v>
      </c>
      <c r="H162" s="5"/>
    </row>
    <row r="163" spans="1:8" x14ac:dyDescent="0.25">
      <c r="A163" s="4"/>
      <c r="B163" s="6" t="s">
        <v>349</v>
      </c>
      <c r="C163" s="3" t="s">
        <v>32</v>
      </c>
      <c r="D163" s="9" t="s">
        <v>350</v>
      </c>
      <c r="E163" s="5"/>
      <c r="F163" s="5"/>
      <c r="G163" s="36"/>
      <c r="H163" s="5"/>
    </row>
    <row r="164" spans="1:8" ht="30" x14ac:dyDescent="0.25">
      <c r="A164" s="4"/>
      <c r="B164" s="13" t="s">
        <v>351</v>
      </c>
      <c r="C164" s="3" t="s">
        <v>32</v>
      </c>
      <c r="D164" s="14" t="s">
        <v>352</v>
      </c>
      <c r="E164" s="5"/>
      <c r="F164" s="3" t="s">
        <v>31</v>
      </c>
      <c r="G164" s="36">
        <v>101.39</v>
      </c>
      <c r="H164" s="5"/>
    </row>
    <row r="165" spans="1:8" x14ac:dyDescent="0.25">
      <c r="A165" s="4"/>
      <c r="B165" s="6" t="s">
        <v>359</v>
      </c>
      <c r="C165" s="3" t="s">
        <v>32</v>
      </c>
      <c r="D165" s="9" t="s">
        <v>360</v>
      </c>
      <c r="E165" s="5"/>
      <c r="F165" s="5"/>
      <c r="G165" s="36"/>
      <c r="H165" s="5"/>
    </row>
    <row r="166" spans="1:8" ht="45" x14ac:dyDescent="0.25">
      <c r="A166" s="4"/>
      <c r="B166" s="13" t="s">
        <v>362</v>
      </c>
      <c r="C166" s="3" t="s">
        <v>32</v>
      </c>
      <c r="D166" s="14" t="s">
        <v>361</v>
      </c>
      <c r="E166" s="5"/>
      <c r="F166" s="3" t="s">
        <v>31</v>
      </c>
      <c r="G166" s="36">
        <v>24.98</v>
      </c>
      <c r="H166" s="5"/>
    </row>
    <row r="167" spans="1:8" x14ac:dyDescent="0.25">
      <c r="A167" s="4"/>
      <c r="B167" s="13"/>
      <c r="C167" s="3" t="s">
        <v>32</v>
      </c>
      <c r="D167" s="14"/>
      <c r="E167" s="5"/>
      <c r="F167" s="5"/>
      <c r="G167" s="36"/>
      <c r="H167" s="5"/>
    </row>
    <row r="168" spans="1:8" ht="30" x14ac:dyDescent="0.25">
      <c r="A168" s="4"/>
      <c r="B168" s="13" t="s">
        <v>363</v>
      </c>
      <c r="C168" s="3" t="s">
        <v>32</v>
      </c>
      <c r="D168" s="14" t="s">
        <v>364</v>
      </c>
      <c r="E168" s="5"/>
      <c r="F168" s="3" t="s">
        <v>31</v>
      </c>
      <c r="G168" s="36">
        <v>12.59</v>
      </c>
      <c r="H168" s="5"/>
    </row>
    <row r="169" spans="1:8" ht="30" x14ac:dyDescent="0.25">
      <c r="A169" s="4"/>
      <c r="B169" s="13" t="s">
        <v>365</v>
      </c>
      <c r="C169" s="3" t="s">
        <v>32</v>
      </c>
      <c r="D169" s="14" t="s">
        <v>366</v>
      </c>
      <c r="E169" s="5"/>
      <c r="F169" s="3" t="s">
        <v>31</v>
      </c>
      <c r="G169" s="36">
        <v>16.52</v>
      </c>
      <c r="H169" s="5"/>
    </row>
    <row r="170" spans="1:8" ht="30" x14ac:dyDescent="0.25">
      <c r="A170" s="4"/>
      <c r="B170" s="13" t="s">
        <v>368</v>
      </c>
      <c r="C170" s="3" t="s">
        <v>32</v>
      </c>
      <c r="D170" s="14" t="s">
        <v>367</v>
      </c>
      <c r="E170" s="5"/>
      <c r="F170" s="3" t="s">
        <v>31</v>
      </c>
      <c r="G170" s="36">
        <v>18.989999999999998</v>
      </c>
      <c r="H170" s="5"/>
    </row>
    <row r="171" spans="1:8" ht="30" x14ac:dyDescent="0.25">
      <c r="A171" s="4"/>
      <c r="B171" s="13" t="s">
        <v>371</v>
      </c>
      <c r="C171" s="3" t="s">
        <v>32</v>
      </c>
      <c r="D171" s="14" t="s">
        <v>369</v>
      </c>
      <c r="E171" s="5"/>
      <c r="F171" s="3" t="s">
        <v>31</v>
      </c>
      <c r="G171" s="36">
        <v>13.61</v>
      </c>
      <c r="H171" s="5"/>
    </row>
    <row r="172" spans="1:8" ht="30" x14ac:dyDescent="0.25">
      <c r="A172" s="4"/>
      <c r="B172" s="13" t="s">
        <v>370</v>
      </c>
      <c r="C172" s="3" t="s">
        <v>32</v>
      </c>
      <c r="D172" s="14" t="s">
        <v>372</v>
      </c>
      <c r="E172" s="5"/>
      <c r="F172" s="3" t="s">
        <v>31</v>
      </c>
      <c r="G172" s="36">
        <v>13.91</v>
      </c>
      <c r="H172" s="5"/>
    </row>
    <row r="173" spans="1:8" ht="30" x14ac:dyDescent="0.25">
      <c r="A173" s="4"/>
      <c r="B173" s="13" t="s">
        <v>373</v>
      </c>
      <c r="C173" s="3" t="s">
        <v>32</v>
      </c>
      <c r="D173" s="14" t="s">
        <v>374</v>
      </c>
      <c r="E173" s="5"/>
      <c r="F173" s="3" t="s">
        <v>31</v>
      </c>
      <c r="G173" s="36">
        <v>14.78</v>
      </c>
      <c r="H173" s="5"/>
    </row>
    <row r="174" spans="1:8" ht="30" x14ac:dyDescent="0.25">
      <c r="A174" s="4"/>
      <c r="B174" s="13" t="s">
        <v>375</v>
      </c>
      <c r="C174" s="3" t="s">
        <v>32</v>
      </c>
      <c r="D174" s="14" t="s">
        <v>376</v>
      </c>
      <c r="E174" s="5"/>
      <c r="F174" s="3" t="s">
        <v>31</v>
      </c>
      <c r="G174" s="36">
        <v>18.54</v>
      </c>
      <c r="H174" s="5"/>
    </row>
    <row r="175" spans="1:8" ht="30" x14ac:dyDescent="0.25">
      <c r="A175" s="4"/>
      <c r="B175" s="13" t="s">
        <v>377</v>
      </c>
      <c r="C175" s="3" t="s">
        <v>32</v>
      </c>
      <c r="D175" s="14" t="s">
        <v>378</v>
      </c>
      <c r="E175" s="5"/>
      <c r="F175" s="3" t="s">
        <v>31</v>
      </c>
      <c r="G175" s="36">
        <v>18.989999999999998</v>
      </c>
      <c r="H175" s="5"/>
    </row>
    <row r="176" spans="1:8" ht="30" x14ac:dyDescent="0.25">
      <c r="A176" s="4"/>
      <c r="B176" s="13" t="s">
        <v>379</v>
      </c>
      <c r="C176" s="3" t="s">
        <v>32</v>
      </c>
      <c r="D176" s="14" t="s">
        <v>380</v>
      </c>
      <c r="E176" s="5"/>
      <c r="F176" s="3" t="s">
        <v>31</v>
      </c>
      <c r="G176" s="36">
        <v>19.71</v>
      </c>
      <c r="H176" s="5"/>
    </row>
    <row r="177" spans="1:8" ht="45" x14ac:dyDescent="0.25">
      <c r="A177" s="4"/>
      <c r="B177" s="13" t="s">
        <v>381</v>
      </c>
      <c r="C177" s="3" t="s">
        <v>32</v>
      </c>
      <c r="D177" s="14" t="s">
        <v>382</v>
      </c>
      <c r="E177" s="5"/>
      <c r="F177" s="3" t="s">
        <v>31</v>
      </c>
      <c r="G177" s="36">
        <v>44.57</v>
      </c>
      <c r="H177" s="5"/>
    </row>
    <row r="178" spans="1:8" ht="60" x14ac:dyDescent="0.25">
      <c r="A178" s="4"/>
      <c r="B178" s="13" t="s">
        <v>383</v>
      </c>
      <c r="C178" s="3" t="s">
        <v>32</v>
      </c>
      <c r="D178" s="14" t="s">
        <v>384</v>
      </c>
      <c r="E178" s="5"/>
      <c r="F178" s="3" t="s">
        <v>31</v>
      </c>
      <c r="G178" s="36">
        <v>39.71</v>
      </c>
      <c r="H178" s="5"/>
    </row>
    <row r="179" spans="1:8" ht="60" x14ac:dyDescent="0.25">
      <c r="A179" s="4"/>
      <c r="B179" s="13" t="s">
        <v>385</v>
      </c>
      <c r="C179" s="3" t="s">
        <v>32</v>
      </c>
      <c r="D179" s="14" t="s">
        <v>386</v>
      </c>
      <c r="E179" s="5"/>
      <c r="F179" s="3" t="s">
        <v>31</v>
      </c>
      <c r="G179" s="36">
        <v>46.28</v>
      </c>
      <c r="H179" s="5"/>
    </row>
    <row r="180" spans="1:8" ht="60" x14ac:dyDescent="0.25">
      <c r="A180" s="4"/>
      <c r="B180" s="13" t="s">
        <v>387</v>
      </c>
      <c r="C180" s="3" t="s">
        <v>32</v>
      </c>
      <c r="D180" s="14" t="s">
        <v>388</v>
      </c>
      <c r="E180" s="5"/>
      <c r="F180" s="3" t="s">
        <v>31</v>
      </c>
      <c r="G180" s="36">
        <v>44.14</v>
      </c>
      <c r="H180" s="5"/>
    </row>
    <row r="181" spans="1:8" ht="45" x14ac:dyDescent="0.25">
      <c r="A181" s="4"/>
      <c r="B181" s="13" t="s">
        <v>389</v>
      </c>
      <c r="C181" s="3" t="s">
        <v>32</v>
      </c>
      <c r="D181" s="14" t="s">
        <v>390</v>
      </c>
      <c r="E181" s="5"/>
      <c r="F181" s="3" t="s">
        <v>31</v>
      </c>
      <c r="G181" s="36">
        <v>47.6</v>
      </c>
      <c r="H181" s="5"/>
    </row>
    <row r="182" spans="1:8" ht="45" x14ac:dyDescent="0.25">
      <c r="A182" s="4"/>
      <c r="B182" s="13" t="s">
        <v>391</v>
      </c>
      <c r="C182" s="3" t="s">
        <v>32</v>
      </c>
      <c r="D182" s="14" t="s">
        <v>392</v>
      </c>
      <c r="E182" s="5"/>
      <c r="F182" s="3" t="s">
        <v>31</v>
      </c>
      <c r="G182" s="36">
        <v>42.31</v>
      </c>
      <c r="H182" s="5"/>
    </row>
    <row r="183" spans="1:8" ht="45" x14ac:dyDescent="0.25">
      <c r="A183" s="4"/>
      <c r="B183" s="13" t="s">
        <v>393</v>
      </c>
      <c r="C183" s="3" t="s">
        <v>32</v>
      </c>
      <c r="D183" s="14" t="s">
        <v>394</v>
      </c>
      <c r="E183" s="5"/>
      <c r="F183" s="3" t="s">
        <v>31</v>
      </c>
      <c r="G183" s="36">
        <v>49.04</v>
      </c>
      <c r="H183" s="5"/>
    </row>
    <row r="184" spans="1:8" ht="60" x14ac:dyDescent="0.25">
      <c r="A184" s="4"/>
      <c r="B184" s="13" t="s">
        <v>395</v>
      </c>
      <c r="C184" s="3" t="s">
        <v>32</v>
      </c>
      <c r="D184" s="14" t="s">
        <v>396</v>
      </c>
      <c r="E184" s="5"/>
      <c r="F184" s="3" t="s">
        <v>31</v>
      </c>
      <c r="G184" s="36">
        <v>46.5</v>
      </c>
      <c r="H184" s="5"/>
    </row>
    <row r="185" spans="1:8" ht="45" x14ac:dyDescent="0.25">
      <c r="A185" s="4"/>
      <c r="B185" s="13" t="s">
        <v>397</v>
      </c>
      <c r="C185" s="3" t="s">
        <v>32</v>
      </c>
      <c r="D185" s="14" t="s">
        <v>398</v>
      </c>
      <c r="E185" s="5"/>
      <c r="F185" s="3" t="s">
        <v>31</v>
      </c>
      <c r="G185" s="36">
        <v>50.35</v>
      </c>
      <c r="H185" s="5"/>
    </row>
    <row r="186" spans="1:8" ht="45" x14ac:dyDescent="0.25">
      <c r="A186" s="4"/>
      <c r="B186" s="13" t="s">
        <v>399</v>
      </c>
      <c r="C186" s="3" t="s">
        <v>32</v>
      </c>
      <c r="D186" s="14" t="s">
        <v>400</v>
      </c>
      <c r="E186" s="5"/>
      <c r="F186" s="3" t="s">
        <v>31</v>
      </c>
      <c r="G186" s="36">
        <v>43.9</v>
      </c>
      <c r="H186" s="5"/>
    </row>
    <row r="187" spans="1:8" ht="60" x14ac:dyDescent="0.25">
      <c r="A187" s="4"/>
      <c r="B187" s="13" t="s">
        <v>401</v>
      </c>
      <c r="C187" s="3" t="s">
        <v>32</v>
      </c>
      <c r="D187" s="14" t="s">
        <v>402</v>
      </c>
      <c r="E187" s="5"/>
      <c r="F187" s="3" t="s">
        <v>31</v>
      </c>
      <c r="G187" s="36">
        <v>51.36</v>
      </c>
      <c r="H187" s="5"/>
    </row>
    <row r="188" spans="1:8" ht="45" x14ac:dyDescent="0.25">
      <c r="A188" s="4"/>
      <c r="B188" s="13" t="s">
        <v>403</v>
      </c>
      <c r="C188" s="3" t="s">
        <v>32</v>
      </c>
      <c r="D188" s="14" t="s">
        <v>404</v>
      </c>
      <c r="E188" s="5"/>
      <c r="F188" s="3" t="s">
        <v>31</v>
      </c>
      <c r="G188" s="36">
        <v>49.19</v>
      </c>
      <c r="H188" s="5"/>
    </row>
    <row r="189" spans="1:8" x14ac:dyDescent="0.25">
      <c r="A189" s="4"/>
      <c r="B189" s="6" t="s">
        <v>405</v>
      </c>
      <c r="C189" s="3" t="s">
        <v>32</v>
      </c>
      <c r="D189" s="9" t="s">
        <v>406</v>
      </c>
      <c r="E189" s="5"/>
      <c r="F189" s="5"/>
      <c r="G189" s="36"/>
      <c r="H189" s="5"/>
    </row>
    <row r="190" spans="1:8" ht="30" x14ac:dyDescent="0.25">
      <c r="A190" s="4"/>
      <c r="B190" s="20" t="s">
        <v>407</v>
      </c>
      <c r="C190" s="3" t="s">
        <v>32</v>
      </c>
      <c r="D190" s="19">
        <v>84086</v>
      </c>
      <c r="E190" s="22"/>
      <c r="F190" s="23" t="s">
        <v>37</v>
      </c>
      <c r="G190" s="29">
        <v>54.37</v>
      </c>
      <c r="H190" s="22"/>
    </row>
    <row r="191" spans="1:8" x14ac:dyDescent="0.25">
      <c r="A191" s="4"/>
      <c r="B191" s="24" t="s">
        <v>409</v>
      </c>
      <c r="C191" s="3" t="s">
        <v>32</v>
      </c>
      <c r="D191" s="26" t="s">
        <v>410</v>
      </c>
      <c r="E191" s="5"/>
      <c r="F191" s="3"/>
      <c r="G191" s="27"/>
      <c r="H191" s="5"/>
    </row>
    <row r="192" spans="1:8" ht="45" x14ac:dyDescent="0.25">
      <c r="A192" s="4"/>
      <c r="B192" s="25" t="s">
        <v>408</v>
      </c>
      <c r="C192" s="3" t="s">
        <v>32</v>
      </c>
      <c r="D192" s="28">
        <v>84087</v>
      </c>
      <c r="E192" s="5"/>
      <c r="F192" s="3" t="s">
        <v>37</v>
      </c>
      <c r="G192" s="27">
        <v>33.299999999999997</v>
      </c>
      <c r="H192" s="5"/>
    </row>
    <row r="193" spans="1:8" x14ac:dyDescent="0.25">
      <c r="A193" s="4"/>
      <c r="B193" s="24" t="s">
        <v>411</v>
      </c>
      <c r="C193" s="3" t="s">
        <v>32</v>
      </c>
      <c r="D193" s="30" t="s">
        <v>412</v>
      </c>
      <c r="E193" s="5"/>
      <c r="F193" s="5"/>
      <c r="G193" s="36"/>
      <c r="H193" s="5"/>
    </row>
    <row r="194" spans="1:8" ht="30" x14ac:dyDescent="0.25">
      <c r="A194" s="4"/>
      <c r="B194" s="25" t="s">
        <v>413</v>
      </c>
      <c r="C194" s="3" t="s">
        <v>32</v>
      </c>
      <c r="D194" s="28">
        <v>84088</v>
      </c>
      <c r="E194" s="5"/>
      <c r="F194" s="3" t="s">
        <v>37</v>
      </c>
      <c r="G194" s="27">
        <v>50.52</v>
      </c>
      <c r="H194" s="5"/>
    </row>
    <row r="195" spans="1:8" ht="30" x14ac:dyDescent="0.25">
      <c r="A195" s="4"/>
      <c r="B195" s="25" t="s">
        <v>414</v>
      </c>
      <c r="C195" s="3" t="s">
        <v>32</v>
      </c>
      <c r="D195" s="28">
        <v>84089</v>
      </c>
      <c r="E195" s="5"/>
      <c r="F195" s="3" t="s">
        <v>37</v>
      </c>
      <c r="G195" s="27">
        <v>70.819999999999993</v>
      </c>
      <c r="H195" s="5"/>
    </row>
    <row r="196" spans="1:8" x14ac:dyDescent="0.25">
      <c r="A196" s="4"/>
      <c r="B196" s="24" t="s">
        <v>415</v>
      </c>
      <c r="C196" s="3" t="s">
        <v>32</v>
      </c>
      <c r="D196" s="31" t="s">
        <v>417</v>
      </c>
      <c r="E196" s="5"/>
      <c r="F196" s="5"/>
      <c r="G196" s="36"/>
      <c r="H196" s="5"/>
    </row>
    <row r="197" spans="1:8" x14ac:dyDescent="0.25">
      <c r="A197" s="4"/>
      <c r="B197" s="25" t="s">
        <v>416</v>
      </c>
      <c r="C197" s="3" t="s">
        <v>32</v>
      </c>
      <c r="D197" s="3">
        <v>40675</v>
      </c>
      <c r="E197" s="5"/>
      <c r="F197" s="3" t="s">
        <v>37</v>
      </c>
      <c r="G197" s="27">
        <v>3.38</v>
      </c>
      <c r="H197" s="5"/>
    </row>
    <row r="198" spans="1:8" x14ac:dyDescent="0.25">
      <c r="A198" s="4"/>
      <c r="B198" s="25" t="s">
        <v>418</v>
      </c>
      <c r="C198" s="3" t="s">
        <v>32</v>
      </c>
      <c r="D198" s="3">
        <v>84118</v>
      </c>
      <c r="E198" s="5"/>
      <c r="F198" s="3" t="s">
        <v>37</v>
      </c>
      <c r="G198" s="27">
        <v>19.739999999999998</v>
      </c>
      <c r="H198" s="5"/>
    </row>
    <row r="199" spans="1:8" x14ac:dyDescent="0.25">
      <c r="A199" s="4"/>
      <c r="B199" s="24" t="s">
        <v>419</v>
      </c>
      <c r="C199" s="3" t="s">
        <v>32</v>
      </c>
      <c r="D199" s="18" t="s">
        <v>420</v>
      </c>
      <c r="E199" s="5"/>
      <c r="F199" s="5"/>
      <c r="G199" s="36"/>
      <c r="H199" s="5"/>
    </row>
    <row r="200" spans="1:8" ht="30" x14ac:dyDescent="0.25">
      <c r="A200" s="4"/>
      <c r="B200" s="25" t="s">
        <v>421</v>
      </c>
      <c r="C200" s="3" t="s">
        <v>32</v>
      </c>
      <c r="D200" s="3">
        <v>9536</v>
      </c>
      <c r="E200" s="5"/>
      <c r="F200" s="3" t="s">
        <v>31</v>
      </c>
      <c r="G200" s="27">
        <v>121.75</v>
      </c>
      <c r="H200" s="5"/>
    </row>
    <row r="201" spans="1:8" ht="21.75" customHeight="1" x14ac:dyDescent="0.25">
      <c r="A201" s="4"/>
      <c r="B201" s="24" t="s">
        <v>422</v>
      </c>
      <c r="C201" s="3" t="s">
        <v>32</v>
      </c>
      <c r="D201" s="4">
        <v>74250</v>
      </c>
      <c r="E201" s="5"/>
      <c r="F201" s="5"/>
      <c r="G201" s="36"/>
      <c r="H201" s="5"/>
    </row>
    <row r="202" spans="1:8" ht="30" x14ac:dyDescent="0.25">
      <c r="A202" s="4"/>
      <c r="B202" s="25" t="s">
        <v>423</v>
      </c>
      <c r="C202" s="3" t="s">
        <v>32</v>
      </c>
      <c r="D202" s="3" t="s">
        <v>424</v>
      </c>
      <c r="E202" s="5"/>
      <c r="F202" s="3" t="s">
        <v>31</v>
      </c>
      <c r="G202" s="27">
        <v>68.959999999999994</v>
      </c>
      <c r="H202" s="5"/>
    </row>
    <row r="203" spans="1:8" ht="30" x14ac:dyDescent="0.25">
      <c r="A203" s="4"/>
      <c r="B203" s="25" t="s">
        <v>425</v>
      </c>
      <c r="C203" s="3" t="s">
        <v>32</v>
      </c>
      <c r="D203" s="28" t="s">
        <v>426</v>
      </c>
      <c r="E203" s="5"/>
      <c r="F203" s="3" t="s">
        <v>31</v>
      </c>
      <c r="G203" s="27">
        <v>77</v>
      </c>
      <c r="H203" s="5"/>
    </row>
    <row r="204" spans="1:8" ht="30" x14ac:dyDescent="0.25">
      <c r="A204" s="4"/>
      <c r="B204" s="25" t="s">
        <v>427</v>
      </c>
      <c r="C204" s="3" t="s">
        <v>32</v>
      </c>
      <c r="D204" s="28">
        <v>84090</v>
      </c>
      <c r="E204" s="5"/>
      <c r="F204" s="3" t="s">
        <v>31</v>
      </c>
      <c r="G204" s="27">
        <v>90.29</v>
      </c>
      <c r="H204" s="5"/>
    </row>
    <row r="205" spans="1:8" x14ac:dyDescent="0.25">
      <c r="A205" s="4"/>
      <c r="B205" s="25" t="s">
        <v>428</v>
      </c>
      <c r="C205" s="3" t="s">
        <v>32</v>
      </c>
      <c r="D205" s="28">
        <v>84095</v>
      </c>
      <c r="E205" s="5"/>
      <c r="F205" s="3" t="s">
        <v>37</v>
      </c>
      <c r="G205" s="27">
        <v>16.77</v>
      </c>
      <c r="H205" s="5"/>
    </row>
    <row r="206" spans="1:8" x14ac:dyDescent="0.25">
      <c r="A206" s="4"/>
      <c r="B206" s="25" t="s">
        <v>429</v>
      </c>
      <c r="C206" s="3" t="s">
        <v>32</v>
      </c>
      <c r="D206" s="28">
        <v>84096</v>
      </c>
      <c r="E206" s="5"/>
      <c r="F206" s="3" t="s">
        <v>37</v>
      </c>
      <c r="G206" s="27">
        <v>13.8</v>
      </c>
      <c r="H206" s="5"/>
    </row>
    <row r="207" spans="1:8" x14ac:dyDescent="0.25">
      <c r="A207" s="4"/>
      <c r="B207" s="32" t="s">
        <v>430</v>
      </c>
      <c r="C207" s="3" t="s">
        <v>32</v>
      </c>
      <c r="D207" s="26" t="s">
        <v>431</v>
      </c>
      <c r="E207" s="5"/>
      <c r="F207" s="3"/>
      <c r="G207" s="27"/>
      <c r="H207" s="5"/>
    </row>
    <row r="208" spans="1:8" x14ac:dyDescent="0.25">
      <c r="A208" s="4"/>
      <c r="B208" s="25" t="s">
        <v>432</v>
      </c>
      <c r="C208" s="3" t="s">
        <v>32</v>
      </c>
      <c r="D208" s="28">
        <v>72197</v>
      </c>
      <c r="E208" s="5"/>
      <c r="F208" s="3" t="s">
        <v>37</v>
      </c>
      <c r="G208" s="27">
        <v>21.79</v>
      </c>
      <c r="H208" s="5"/>
    </row>
    <row r="209" spans="1:8" ht="60" x14ac:dyDescent="0.25">
      <c r="A209" s="4"/>
      <c r="B209" s="25" t="s">
        <v>433</v>
      </c>
      <c r="C209" s="3" t="s">
        <v>32</v>
      </c>
      <c r="D209" s="28" t="s">
        <v>434</v>
      </c>
      <c r="E209" s="5"/>
      <c r="F209" s="3" t="s">
        <v>31</v>
      </c>
      <c r="G209" s="27">
        <v>59.15</v>
      </c>
      <c r="H209" s="5"/>
    </row>
    <row r="210" spans="1:8" x14ac:dyDescent="0.25">
      <c r="A210" s="4"/>
      <c r="B210" s="24" t="s">
        <v>430</v>
      </c>
      <c r="C210" s="3" t="s">
        <v>32</v>
      </c>
      <c r="D210" s="33">
        <v>73986</v>
      </c>
      <c r="E210" s="5"/>
      <c r="F210" s="5"/>
      <c r="G210" s="36"/>
      <c r="H210" s="5"/>
    </row>
    <row r="211" spans="1:8" x14ac:dyDescent="0.25">
      <c r="A211" s="4"/>
      <c r="B211" s="25" t="s">
        <v>436</v>
      </c>
      <c r="C211" s="3" t="s">
        <v>32</v>
      </c>
      <c r="D211" s="28" t="s">
        <v>435</v>
      </c>
      <c r="E211" s="5"/>
      <c r="F211" s="3" t="s">
        <v>31</v>
      </c>
      <c r="G211" s="27">
        <v>24.11</v>
      </c>
      <c r="H211" s="5"/>
    </row>
    <row r="212" spans="1:8" x14ac:dyDescent="0.25">
      <c r="A212" s="4"/>
      <c r="B212" s="24" t="s">
        <v>437</v>
      </c>
      <c r="C212" s="3" t="s">
        <v>32</v>
      </c>
      <c r="D212" s="26" t="s">
        <v>438</v>
      </c>
      <c r="E212" s="5"/>
      <c r="F212" s="5"/>
      <c r="G212" s="36"/>
      <c r="H212" s="5"/>
    </row>
    <row r="213" spans="1:8" ht="45" x14ac:dyDescent="0.25">
      <c r="A213" s="4"/>
      <c r="B213" s="25" t="s">
        <v>439</v>
      </c>
      <c r="C213" s="3" t="s">
        <v>32</v>
      </c>
      <c r="D213" s="28">
        <v>84097</v>
      </c>
      <c r="E213" s="5"/>
      <c r="F213" s="3" t="s">
        <v>31</v>
      </c>
      <c r="G213" s="27">
        <v>134.71</v>
      </c>
      <c r="H213" s="5"/>
    </row>
    <row r="214" spans="1:8" x14ac:dyDescent="0.25">
      <c r="A214" s="4"/>
      <c r="B214" s="24" t="s">
        <v>440</v>
      </c>
      <c r="C214" s="3" t="s">
        <v>32</v>
      </c>
      <c r="D214" s="14"/>
      <c r="E214" s="5"/>
      <c r="F214" s="5"/>
      <c r="G214" s="36"/>
      <c r="H214" s="5"/>
    </row>
    <row r="215" spans="1:8" ht="30" x14ac:dyDescent="0.25">
      <c r="A215" s="4"/>
      <c r="B215" s="25" t="s">
        <v>441</v>
      </c>
      <c r="C215" s="3" t="s">
        <v>32</v>
      </c>
      <c r="D215" s="3">
        <v>72200</v>
      </c>
      <c r="E215" s="5"/>
      <c r="F215" s="3" t="s">
        <v>31</v>
      </c>
      <c r="G215" s="27">
        <v>61.87</v>
      </c>
      <c r="H215" s="5"/>
    </row>
    <row r="216" spans="1:8" x14ac:dyDescent="0.25">
      <c r="A216" s="4"/>
      <c r="B216" s="24" t="s">
        <v>442</v>
      </c>
      <c r="C216" s="3" t="s">
        <v>32</v>
      </c>
      <c r="D216" s="14"/>
      <c r="E216" s="5"/>
      <c r="F216" s="5"/>
      <c r="G216" s="36"/>
      <c r="H216" s="5"/>
    </row>
    <row r="217" spans="1:8" x14ac:dyDescent="0.25">
      <c r="A217" s="4"/>
      <c r="B217" s="24" t="s">
        <v>443</v>
      </c>
      <c r="C217" s="3" t="s">
        <v>32</v>
      </c>
      <c r="D217" s="4">
        <v>73807</v>
      </c>
      <c r="E217" s="5"/>
      <c r="F217" s="3"/>
      <c r="G217" s="36"/>
      <c r="H217" s="5"/>
    </row>
    <row r="218" spans="1:8" x14ac:dyDescent="0.25">
      <c r="A218" s="4"/>
      <c r="B218" s="25" t="s">
        <v>444</v>
      </c>
      <c r="C218" s="3" t="s">
        <v>32</v>
      </c>
      <c r="D218" s="3" t="s">
        <v>445</v>
      </c>
      <c r="E218" s="5"/>
      <c r="F218" s="3" t="s">
        <v>37</v>
      </c>
      <c r="G218" s="27">
        <v>75.73</v>
      </c>
      <c r="H218" s="5"/>
    </row>
    <row r="219" spans="1:8" x14ac:dyDescent="0.25">
      <c r="A219" s="4"/>
      <c r="B219" s="24" t="s">
        <v>446</v>
      </c>
      <c r="C219" s="3" t="s">
        <v>32</v>
      </c>
      <c r="D219" s="18" t="s">
        <v>447</v>
      </c>
      <c r="E219" s="5"/>
      <c r="F219" s="5"/>
      <c r="G219" s="36"/>
      <c r="H219" s="5"/>
    </row>
    <row r="220" spans="1:8" ht="30" x14ac:dyDescent="0.25">
      <c r="A220" s="4"/>
      <c r="B220" s="25" t="s">
        <v>448</v>
      </c>
      <c r="C220" s="3" t="s">
        <v>32</v>
      </c>
      <c r="D220" s="3">
        <v>72201</v>
      </c>
      <c r="E220" s="5"/>
      <c r="F220" s="3" t="s">
        <v>31</v>
      </c>
      <c r="G220" s="27">
        <v>9.49</v>
      </c>
      <c r="H220" s="5"/>
    </row>
    <row r="221" spans="1:8" x14ac:dyDescent="0.25">
      <c r="A221" s="4"/>
      <c r="B221" s="25" t="s">
        <v>449</v>
      </c>
      <c r="C221" s="3" t="s">
        <v>32</v>
      </c>
      <c r="D221" s="3">
        <v>73618</v>
      </c>
      <c r="E221" s="5"/>
      <c r="F221" s="3" t="s">
        <v>31</v>
      </c>
      <c r="G221" s="27">
        <v>6.43</v>
      </c>
      <c r="H221" s="5"/>
    </row>
    <row r="222" spans="1:8" x14ac:dyDescent="0.25">
      <c r="A222" s="4"/>
      <c r="B222" s="25" t="s">
        <v>450</v>
      </c>
      <c r="C222" s="3" t="s">
        <v>32</v>
      </c>
      <c r="D222" s="3">
        <v>72817</v>
      </c>
      <c r="E222" s="5"/>
      <c r="F222" s="3" t="s">
        <v>37</v>
      </c>
      <c r="G222" s="27">
        <v>200.62</v>
      </c>
      <c r="H222" s="5"/>
    </row>
    <row r="223" spans="1:8" x14ac:dyDescent="0.25">
      <c r="A223" s="4"/>
      <c r="B223" s="25" t="s">
        <v>451</v>
      </c>
      <c r="C223" s="3" t="s">
        <v>32</v>
      </c>
      <c r="D223" s="3">
        <v>73673</v>
      </c>
      <c r="E223" s="5"/>
      <c r="F223" s="3" t="s">
        <v>31</v>
      </c>
      <c r="G223" s="27">
        <v>19.78</v>
      </c>
      <c r="H223" s="5"/>
    </row>
    <row r="224" spans="1:8" x14ac:dyDescent="0.25">
      <c r="A224" s="4"/>
      <c r="B224" s="25" t="s">
        <v>452</v>
      </c>
      <c r="C224" s="3" t="s">
        <v>32</v>
      </c>
      <c r="D224" s="3">
        <v>73674</v>
      </c>
      <c r="E224" s="5"/>
      <c r="F224" s="3" t="s">
        <v>31</v>
      </c>
      <c r="G224" s="27">
        <v>17.95</v>
      </c>
      <c r="H224" s="5"/>
    </row>
    <row r="225" spans="1:8" ht="30" x14ac:dyDescent="0.25">
      <c r="A225" s="4"/>
      <c r="B225" s="21" t="s">
        <v>453</v>
      </c>
      <c r="C225" s="3" t="s">
        <v>32</v>
      </c>
      <c r="D225" s="3">
        <v>84112</v>
      </c>
      <c r="E225" s="5"/>
      <c r="F225" s="3" t="s">
        <v>31</v>
      </c>
      <c r="G225" s="27">
        <v>14.27</v>
      </c>
      <c r="H225" s="5"/>
    </row>
    <row r="226" spans="1:8" x14ac:dyDescent="0.25">
      <c r="A226" s="4"/>
      <c r="B226" s="25" t="s">
        <v>454</v>
      </c>
      <c r="C226" s="3" t="s">
        <v>32</v>
      </c>
      <c r="D226" s="3">
        <v>84111</v>
      </c>
      <c r="E226" s="5"/>
      <c r="F226" s="3" t="s">
        <v>31</v>
      </c>
      <c r="G226" s="27">
        <v>3.2</v>
      </c>
      <c r="H226" s="5"/>
    </row>
    <row r="227" spans="1:8" x14ac:dyDescent="0.25">
      <c r="A227" s="4">
        <v>3</v>
      </c>
      <c r="B227" s="6" t="s">
        <v>38</v>
      </c>
      <c r="C227" s="3" t="s">
        <v>32</v>
      </c>
      <c r="D227" s="9"/>
      <c r="E227" s="7"/>
      <c r="F227" s="7"/>
      <c r="G227" s="35"/>
      <c r="H227" s="7"/>
    </row>
    <row r="228" spans="1:8" x14ac:dyDescent="0.25">
      <c r="A228" s="4"/>
      <c r="B228" s="6" t="s">
        <v>96</v>
      </c>
      <c r="C228" s="3" t="s">
        <v>32</v>
      </c>
      <c r="D228" s="9" t="s">
        <v>97</v>
      </c>
      <c r="E228" s="7"/>
      <c r="F228" s="7"/>
      <c r="G228" s="35"/>
      <c r="H228" s="7"/>
    </row>
    <row r="229" spans="1:8" x14ac:dyDescent="0.25">
      <c r="A229" s="4"/>
      <c r="B229" s="10" t="s">
        <v>86</v>
      </c>
      <c r="C229" s="3" t="s">
        <v>32</v>
      </c>
      <c r="D229" s="16">
        <v>72125</v>
      </c>
      <c r="E229" s="11"/>
      <c r="F229" s="12" t="s">
        <v>31</v>
      </c>
      <c r="G229" s="37">
        <v>6.42</v>
      </c>
      <c r="H229" s="7"/>
    </row>
    <row r="230" spans="1:8" x14ac:dyDescent="0.25">
      <c r="A230" s="4"/>
      <c r="B230" s="6" t="s">
        <v>87</v>
      </c>
      <c r="C230" s="3" t="s">
        <v>32</v>
      </c>
      <c r="D230" s="9">
        <v>73791</v>
      </c>
      <c r="E230" s="11"/>
      <c r="F230" s="12"/>
      <c r="G230" s="37"/>
      <c r="H230" s="7"/>
    </row>
    <row r="231" spans="1:8" ht="15" customHeight="1" x14ac:dyDescent="0.25">
      <c r="A231" s="4"/>
      <c r="B231" s="10" t="s">
        <v>88</v>
      </c>
      <c r="C231" s="3" t="s">
        <v>32</v>
      </c>
      <c r="D231" s="16" t="s">
        <v>89</v>
      </c>
      <c r="E231" s="11"/>
      <c r="F231" s="12" t="s">
        <v>31</v>
      </c>
      <c r="G231" s="37">
        <v>6.67</v>
      </c>
      <c r="H231" s="7"/>
    </row>
    <row r="232" spans="1:8" ht="15" customHeight="1" x14ac:dyDescent="0.25">
      <c r="A232" s="4"/>
      <c r="B232" s="6" t="s">
        <v>90</v>
      </c>
      <c r="C232" s="3" t="s">
        <v>32</v>
      </c>
      <c r="D232" s="9">
        <v>74133</v>
      </c>
      <c r="E232" s="11"/>
      <c r="F232" s="12"/>
      <c r="G232" s="37"/>
      <c r="H232" s="7"/>
    </row>
    <row r="233" spans="1:8" x14ac:dyDescent="0.25">
      <c r="A233" s="4"/>
      <c r="B233" s="10" t="s">
        <v>92</v>
      </c>
      <c r="C233" s="3" t="s">
        <v>32</v>
      </c>
      <c r="D233" s="16" t="s">
        <v>91</v>
      </c>
      <c r="E233" s="11"/>
      <c r="F233" s="12" t="s">
        <v>31</v>
      </c>
      <c r="G233" s="37">
        <v>15.86</v>
      </c>
      <c r="H233" s="7"/>
    </row>
    <row r="234" spans="1:8" x14ac:dyDescent="0.25">
      <c r="A234" s="4"/>
      <c r="B234" s="10" t="s">
        <v>93</v>
      </c>
      <c r="C234" s="3" t="s">
        <v>32</v>
      </c>
      <c r="D234" s="16" t="s">
        <v>94</v>
      </c>
      <c r="E234" s="11"/>
      <c r="F234" s="12" t="s">
        <v>31</v>
      </c>
      <c r="G234" s="37">
        <v>20.09</v>
      </c>
      <c r="H234" s="7"/>
    </row>
    <row r="235" spans="1:8" x14ac:dyDescent="0.25">
      <c r="A235" s="4"/>
      <c r="B235" s="6" t="s">
        <v>95</v>
      </c>
      <c r="C235" s="3" t="s">
        <v>32</v>
      </c>
      <c r="D235" s="9">
        <v>79334</v>
      </c>
      <c r="E235" s="11"/>
      <c r="F235" s="11"/>
      <c r="G235" s="37"/>
      <c r="H235" s="7"/>
    </row>
    <row r="236" spans="1:8" ht="15" customHeight="1" x14ac:dyDescent="0.25">
      <c r="A236" s="4"/>
      <c r="B236" s="10" t="s">
        <v>98</v>
      </c>
      <c r="C236" s="3" t="s">
        <v>32</v>
      </c>
      <c r="D236" s="16" t="s">
        <v>99</v>
      </c>
      <c r="E236" s="11"/>
      <c r="F236" s="12" t="s">
        <v>31</v>
      </c>
      <c r="G236" s="37">
        <v>5.44</v>
      </c>
      <c r="H236" s="7"/>
    </row>
    <row r="237" spans="1:8" x14ac:dyDescent="0.25">
      <c r="A237" s="4"/>
      <c r="B237" s="10" t="s">
        <v>100</v>
      </c>
      <c r="C237" s="3" t="s">
        <v>32</v>
      </c>
      <c r="D237" s="16">
        <v>79461</v>
      </c>
      <c r="E237" s="11"/>
      <c r="F237" s="12" t="s">
        <v>31</v>
      </c>
      <c r="G237" s="37">
        <v>5.69</v>
      </c>
      <c r="H237" s="7"/>
    </row>
    <row r="238" spans="1:8" x14ac:dyDescent="0.25">
      <c r="A238" s="4"/>
      <c r="B238" s="10" t="s">
        <v>101</v>
      </c>
      <c r="C238" s="3" t="s">
        <v>32</v>
      </c>
      <c r="D238" s="16">
        <v>79462</v>
      </c>
      <c r="E238" s="11"/>
      <c r="F238" s="12" t="s">
        <v>31</v>
      </c>
      <c r="G238" s="37">
        <v>57.48</v>
      </c>
      <c r="H238" s="7"/>
    </row>
    <row r="239" spans="1:8" x14ac:dyDescent="0.25">
      <c r="A239" s="4"/>
      <c r="B239" s="6" t="s">
        <v>102</v>
      </c>
      <c r="C239" s="3" t="s">
        <v>32</v>
      </c>
      <c r="D239" s="9">
        <v>79495</v>
      </c>
      <c r="E239" s="11"/>
      <c r="F239" s="11"/>
      <c r="G239" s="37"/>
      <c r="H239" s="7"/>
    </row>
    <row r="240" spans="1:8" ht="15" customHeight="1" x14ac:dyDescent="0.25">
      <c r="A240" s="4"/>
      <c r="B240" s="10" t="s">
        <v>103</v>
      </c>
      <c r="C240" s="3" t="s">
        <v>32</v>
      </c>
      <c r="D240" s="16" t="s">
        <v>104</v>
      </c>
      <c r="E240" s="11"/>
      <c r="F240" s="12" t="s">
        <v>31</v>
      </c>
      <c r="G240" s="37">
        <v>4.67</v>
      </c>
      <c r="H240" s="7"/>
    </row>
    <row r="241" spans="1:8" ht="15" customHeight="1" x14ac:dyDescent="0.25">
      <c r="A241" s="4"/>
      <c r="B241" s="10" t="s">
        <v>105</v>
      </c>
      <c r="C241" s="3" t="s">
        <v>32</v>
      </c>
      <c r="D241" s="16">
        <v>84649</v>
      </c>
      <c r="E241" s="11"/>
      <c r="F241" s="12" t="s">
        <v>31</v>
      </c>
      <c r="G241" s="37">
        <v>7.4</v>
      </c>
      <c r="H241" s="7"/>
    </row>
    <row r="242" spans="1:8" ht="15" customHeight="1" x14ac:dyDescent="0.25">
      <c r="A242" s="4"/>
      <c r="B242" s="10" t="s">
        <v>106</v>
      </c>
      <c r="C242" s="3" t="s">
        <v>32</v>
      </c>
      <c r="D242" s="16">
        <v>84651</v>
      </c>
      <c r="E242" s="11"/>
      <c r="F242" s="12" t="s">
        <v>31</v>
      </c>
      <c r="G242" s="37">
        <v>8.49</v>
      </c>
      <c r="H242" s="7"/>
    </row>
    <row r="243" spans="1:8" ht="30" x14ac:dyDescent="0.25">
      <c r="A243" s="4"/>
      <c r="B243" s="13" t="s">
        <v>107</v>
      </c>
      <c r="C243" s="3" t="s">
        <v>32</v>
      </c>
      <c r="D243" s="16">
        <v>88411</v>
      </c>
      <c r="E243" s="11"/>
      <c r="F243" s="12" t="s">
        <v>31</v>
      </c>
      <c r="G243" s="37">
        <v>2.67</v>
      </c>
      <c r="H243" s="7"/>
    </row>
    <row r="244" spans="1:8" ht="30" x14ac:dyDescent="0.25">
      <c r="A244" s="4"/>
      <c r="B244" s="13" t="s">
        <v>108</v>
      </c>
      <c r="C244" s="3" t="s">
        <v>32</v>
      </c>
      <c r="D244" s="16">
        <v>88412</v>
      </c>
      <c r="E244" s="11"/>
      <c r="F244" s="12" t="s">
        <v>31</v>
      </c>
      <c r="G244" s="37">
        <v>2.23</v>
      </c>
      <c r="H244" s="7"/>
    </row>
    <row r="245" spans="1:8" ht="30" x14ac:dyDescent="0.25">
      <c r="A245" s="4"/>
      <c r="B245" s="13" t="s">
        <v>109</v>
      </c>
      <c r="C245" s="3" t="s">
        <v>32</v>
      </c>
      <c r="D245" s="16">
        <v>88416</v>
      </c>
      <c r="E245" s="11"/>
      <c r="F245" s="12" t="s">
        <v>31</v>
      </c>
      <c r="G245" s="37">
        <v>17.489999999999998</v>
      </c>
      <c r="H245" s="7"/>
    </row>
    <row r="246" spans="1:8" ht="30" x14ac:dyDescent="0.25">
      <c r="A246" s="4"/>
      <c r="B246" s="13" t="s">
        <v>110</v>
      </c>
      <c r="C246" s="3" t="s">
        <v>32</v>
      </c>
      <c r="D246" s="16">
        <v>88417</v>
      </c>
      <c r="E246" s="11"/>
      <c r="F246" s="12" t="s">
        <v>31</v>
      </c>
      <c r="G246" s="37">
        <v>15.94</v>
      </c>
      <c r="H246" s="7"/>
    </row>
    <row r="247" spans="1:8" ht="30" x14ac:dyDescent="0.25">
      <c r="A247" s="4"/>
      <c r="B247" s="13" t="s">
        <v>111</v>
      </c>
      <c r="C247" s="3" t="s">
        <v>32</v>
      </c>
      <c r="D247" s="16">
        <v>88424</v>
      </c>
      <c r="E247" s="11"/>
      <c r="F247" s="12" t="s">
        <v>31</v>
      </c>
      <c r="G247" s="37">
        <v>19.61</v>
      </c>
      <c r="H247" s="7"/>
    </row>
    <row r="248" spans="1:8" ht="30" x14ac:dyDescent="0.25">
      <c r="A248" s="4"/>
      <c r="B248" s="13" t="s">
        <v>112</v>
      </c>
      <c r="C248" s="3" t="s">
        <v>32</v>
      </c>
      <c r="D248" s="16">
        <v>88426</v>
      </c>
      <c r="E248" s="11"/>
      <c r="F248" s="12" t="s">
        <v>31</v>
      </c>
      <c r="G248" s="37">
        <v>16.940000000000001</v>
      </c>
      <c r="H248" s="7"/>
    </row>
    <row r="249" spans="1:8" ht="30" x14ac:dyDescent="0.25">
      <c r="A249" s="4"/>
      <c r="B249" s="13" t="s">
        <v>113</v>
      </c>
      <c r="C249" s="3" t="s">
        <v>32</v>
      </c>
      <c r="D249" s="16">
        <v>88432</v>
      </c>
      <c r="E249" s="11"/>
      <c r="F249" s="12" t="s">
        <v>31</v>
      </c>
      <c r="G249" s="37">
        <v>13.15</v>
      </c>
      <c r="H249" s="7"/>
    </row>
    <row r="250" spans="1:8" x14ac:dyDescent="0.25">
      <c r="A250" s="4"/>
      <c r="B250" s="10" t="s">
        <v>114</v>
      </c>
      <c r="C250" s="3" t="s">
        <v>32</v>
      </c>
      <c r="D250" s="16">
        <v>88482</v>
      </c>
      <c r="E250" s="11"/>
      <c r="F250" s="12" t="s">
        <v>31</v>
      </c>
      <c r="G250" s="37">
        <v>2.79</v>
      </c>
      <c r="H250" s="7"/>
    </row>
    <row r="251" spans="1:8" x14ac:dyDescent="0.25">
      <c r="A251" s="4"/>
      <c r="B251" s="10" t="s">
        <v>115</v>
      </c>
      <c r="C251" s="3" t="s">
        <v>32</v>
      </c>
      <c r="D251" s="16">
        <v>88483</v>
      </c>
      <c r="E251" s="11"/>
      <c r="F251" s="12" t="s">
        <v>31</v>
      </c>
      <c r="G251" s="37">
        <v>2.6</v>
      </c>
      <c r="H251" s="7"/>
    </row>
    <row r="252" spans="1:8" x14ac:dyDescent="0.25">
      <c r="A252" s="4"/>
      <c r="B252" s="10" t="s">
        <v>116</v>
      </c>
      <c r="C252" s="3" t="s">
        <v>32</v>
      </c>
      <c r="D252" s="16">
        <v>88484</v>
      </c>
      <c r="E252" s="11"/>
      <c r="F252" s="12" t="s">
        <v>31</v>
      </c>
      <c r="G252" s="37">
        <v>2.82</v>
      </c>
      <c r="H252" s="7"/>
    </row>
    <row r="253" spans="1:8" x14ac:dyDescent="0.25">
      <c r="A253" s="4"/>
      <c r="B253" s="10" t="s">
        <v>117</v>
      </c>
      <c r="C253" s="3" t="s">
        <v>32</v>
      </c>
      <c r="D253" s="16">
        <v>88485</v>
      </c>
      <c r="E253" s="11"/>
      <c r="F253" s="12" t="s">
        <v>31</v>
      </c>
      <c r="G253" s="37">
        <v>2.56</v>
      </c>
      <c r="H253" s="7"/>
    </row>
    <row r="254" spans="1:8" x14ac:dyDescent="0.25">
      <c r="A254" s="4"/>
      <c r="B254" s="10" t="s">
        <v>118</v>
      </c>
      <c r="C254" s="3" t="s">
        <v>32</v>
      </c>
      <c r="D254" s="16">
        <v>88486</v>
      </c>
      <c r="E254" s="11"/>
      <c r="F254" s="12" t="s">
        <v>31</v>
      </c>
      <c r="G254" s="37">
        <v>8.07</v>
      </c>
      <c r="H254" s="7"/>
    </row>
    <row r="255" spans="1:8" x14ac:dyDescent="0.25">
      <c r="A255" s="4"/>
      <c r="B255" s="13" t="s">
        <v>119</v>
      </c>
      <c r="C255" s="3" t="s">
        <v>32</v>
      </c>
      <c r="D255" s="16">
        <v>88487</v>
      </c>
      <c r="E255" s="11"/>
      <c r="F255" s="12" t="s">
        <v>31</v>
      </c>
      <c r="G255" s="37">
        <v>7.24</v>
      </c>
      <c r="H255" s="7"/>
    </row>
    <row r="256" spans="1:8" x14ac:dyDescent="0.25">
      <c r="A256" s="4"/>
      <c r="B256" s="13" t="s">
        <v>120</v>
      </c>
      <c r="C256" s="3" t="s">
        <v>32</v>
      </c>
      <c r="D256" s="16">
        <v>88488</v>
      </c>
      <c r="E256" s="11"/>
      <c r="F256" s="12" t="s">
        <v>31</v>
      </c>
      <c r="G256" s="37">
        <v>10.33</v>
      </c>
      <c r="H256" s="7"/>
    </row>
    <row r="257" spans="1:8" x14ac:dyDescent="0.25">
      <c r="A257" s="4"/>
      <c r="B257" s="13" t="s">
        <v>121</v>
      </c>
      <c r="C257" s="3" t="s">
        <v>32</v>
      </c>
      <c r="D257" s="16">
        <v>88489</v>
      </c>
      <c r="E257" s="11"/>
      <c r="F257" s="12" t="s">
        <v>31</v>
      </c>
      <c r="G257" s="37">
        <v>9.15</v>
      </c>
      <c r="H257" s="7"/>
    </row>
    <row r="258" spans="1:8" x14ac:dyDescent="0.25">
      <c r="A258" s="4"/>
      <c r="B258" s="13" t="s">
        <v>122</v>
      </c>
      <c r="C258" s="3" t="s">
        <v>32</v>
      </c>
      <c r="D258" s="16">
        <v>88494</v>
      </c>
      <c r="E258" s="11"/>
      <c r="F258" s="12" t="s">
        <v>31</v>
      </c>
      <c r="G258" s="37">
        <v>13.52</v>
      </c>
      <c r="H258" s="7"/>
    </row>
    <row r="259" spans="1:8" x14ac:dyDescent="0.25">
      <c r="A259" s="4"/>
      <c r="B259" s="13" t="s">
        <v>123</v>
      </c>
      <c r="C259" s="3" t="s">
        <v>32</v>
      </c>
      <c r="D259" s="16">
        <v>88495</v>
      </c>
      <c r="E259" s="11"/>
      <c r="F259" s="12" t="s">
        <v>31</v>
      </c>
      <c r="G259" s="37">
        <v>7.88</v>
      </c>
      <c r="H259" s="7"/>
    </row>
    <row r="260" spans="1:8" x14ac:dyDescent="0.25">
      <c r="A260" s="4"/>
      <c r="B260" s="10" t="s">
        <v>124</v>
      </c>
      <c r="C260" s="3" t="s">
        <v>32</v>
      </c>
      <c r="D260" s="16">
        <v>88496</v>
      </c>
      <c r="E260" s="11"/>
      <c r="F260" s="12" t="s">
        <v>31</v>
      </c>
      <c r="G260" s="37">
        <v>18.48</v>
      </c>
      <c r="H260" s="7"/>
    </row>
    <row r="261" spans="1:8" x14ac:dyDescent="0.25">
      <c r="A261" s="4"/>
      <c r="B261" s="10" t="s">
        <v>125</v>
      </c>
      <c r="C261" s="3" t="s">
        <v>32</v>
      </c>
      <c r="D261" s="16">
        <v>88497</v>
      </c>
      <c r="E261" s="11"/>
      <c r="F261" s="12" t="s">
        <v>31</v>
      </c>
      <c r="G261" s="37">
        <v>10.94</v>
      </c>
      <c r="H261" s="7"/>
    </row>
    <row r="262" spans="1:8" x14ac:dyDescent="0.25">
      <c r="A262" s="4"/>
      <c r="B262" s="6" t="s">
        <v>126</v>
      </c>
      <c r="C262" s="3" t="s">
        <v>32</v>
      </c>
      <c r="D262" s="14" t="s">
        <v>127</v>
      </c>
      <c r="E262" s="11"/>
      <c r="F262" s="12"/>
      <c r="G262" s="37"/>
      <c r="H262" s="7"/>
    </row>
    <row r="263" spans="1:8" x14ac:dyDescent="0.25">
      <c r="A263" s="4"/>
      <c r="B263" s="10" t="s">
        <v>128</v>
      </c>
      <c r="C263" s="3" t="s">
        <v>32</v>
      </c>
      <c r="D263" s="16">
        <v>79460</v>
      </c>
      <c r="E263" s="11"/>
      <c r="F263" s="12" t="s">
        <v>31</v>
      </c>
      <c r="G263" s="37">
        <v>33.630000000000003</v>
      </c>
      <c r="H263" s="7"/>
    </row>
    <row r="264" spans="1:8" x14ac:dyDescent="0.25">
      <c r="A264" s="4"/>
      <c r="B264" s="6" t="s">
        <v>129</v>
      </c>
      <c r="C264" s="3" t="s">
        <v>32</v>
      </c>
      <c r="D264" s="9">
        <v>79514</v>
      </c>
      <c r="E264" s="11"/>
      <c r="F264" s="12"/>
      <c r="G264" s="37"/>
      <c r="H264" s="7"/>
    </row>
    <row r="265" spans="1:8" x14ac:dyDescent="0.25">
      <c r="A265" s="4"/>
      <c r="B265" s="10" t="s">
        <v>130</v>
      </c>
      <c r="C265" s="3" t="s">
        <v>32</v>
      </c>
      <c r="D265" s="16" t="s">
        <v>131</v>
      </c>
      <c r="E265" s="11"/>
      <c r="F265" s="12" t="s">
        <v>31</v>
      </c>
      <c r="G265" s="37">
        <v>47.15</v>
      </c>
      <c r="H265" s="7"/>
    </row>
    <row r="266" spans="1:8" x14ac:dyDescent="0.25">
      <c r="A266" s="4"/>
      <c r="B266" s="10" t="s">
        <v>132</v>
      </c>
      <c r="C266" s="3" t="s">
        <v>32</v>
      </c>
      <c r="D266" s="16">
        <v>84647</v>
      </c>
      <c r="E266" s="11"/>
      <c r="F266" s="12" t="s">
        <v>31</v>
      </c>
      <c r="G266" s="37">
        <v>112.87</v>
      </c>
      <c r="H266" s="7"/>
    </row>
    <row r="267" spans="1:8" x14ac:dyDescent="0.25">
      <c r="A267" s="4"/>
      <c r="B267" s="10" t="s">
        <v>133</v>
      </c>
      <c r="C267" s="3" t="s">
        <v>32</v>
      </c>
      <c r="D267" s="16">
        <v>84656</v>
      </c>
      <c r="E267" s="11"/>
      <c r="F267" s="12" t="s">
        <v>31</v>
      </c>
      <c r="G267" s="37">
        <v>25.09</v>
      </c>
      <c r="H267" s="7"/>
    </row>
    <row r="268" spans="1:8" x14ac:dyDescent="0.25">
      <c r="A268" s="4"/>
      <c r="B268" s="10" t="s">
        <v>134</v>
      </c>
      <c r="C268" s="3" t="s">
        <v>32</v>
      </c>
      <c r="D268" s="16">
        <v>84671</v>
      </c>
      <c r="E268" s="11"/>
      <c r="F268" s="12" t="s">
        <v>31</v>
      </c>
      <c r="G268" s="37">
        <v>7.78</v>
      </c>
      <c r="H268" s="7"/>
    </row>
    <row r="269" spans="1:8" x14ac:dyDescent="0.25">
      <c r="A269" s="4"/>
      <c r="B269" s="10" t="s">
        <v>135</v>
      </c>
      <c r="C269" s="3" t="s">
        <v>32</v>
      </c>
      <c r="D269" s="16">
        <v>84677</v>
      </c>
      <c r="E269" s="11"/>
      <c r="F269" s="12" t="s">
        <v>31</v>
      </c>
      <c r="G269" s="37">
        <v>8.49</v>
      </c>
      <c r="H269" s="7"/>
    </row>
    <row r="270" spans="1:8" x14ac:dyDescent="0.25">
      <c r="A270" s="4"/>
      <c r="B270" s="10" t="s">
        <v>136</v>
      </c>
      <c r="C270" s="3" t="s">
        <v>32</v>
      </c>
      <c r="D270" s="16">
        <v>73739</v>
      </c>
      <c r="E270" s="11"/>
      <c r="F270" s="12"/>
      <c r="G270" s="37"/>
      <c r="H270" s="7"/>
    </row>
    <row r="271" spans="1:8" x14ac:dyDescent="0.25">
      <c r="A271" s="4"/>
      <c r="B271" s="10" t="s">
        <v>137</v>
      </c>
      <c r="C271" s="3" t="s">
        <v>32</v>
      </c>
      <c r="D271" s="16" t="s">
        <v>138</v>
      </c>
      <c r="E271" s="11"/>
      <c r="F271" s="12" t="s">
        <v>31</v>
      </c>
      <c r="G271" s="37">
        <v>12.87</v>
      </c>
      <c r="H271" s="7"/>
    </row>
    <row r="272" spans="1:8" x14ac:dyDescent="0.25">
      <c r="A272" s="4"/>
      <c r="B272" s="6" t="s">
        <v>139</v>
      </c>
      <c r="C272" s="3" t="s">
        <v>32</v>
      </c>
      <c r="D272" s="9">
        <v>74065</v>
      </c>
      <c r="E272" s="11"/>
      <c r="F272" s="12"/>
      <c r="G272" s="37"/>
      <c r="H272" s="7"/>
    </row>
    <row r="273" spans="1:8" x14ac:dyDescent="0.25">
      <c r="A273" s="4"/>
      <c r="B273" s="10" t="s">
        <v>140</v>
      </c>
      <c r="C273" s="3" t="s">
        <v>32</v>
      </c>
      <c r="D273" s="16" t="s">
        <v>141</v>
      </c>
      <c r="E273" s="11"/>
      <c r="F273" s="12" t="s">
        <v>31</v>
      </c>
      <c r="G273" s="37">
        <v>19.71</v>
      </c>
      <c r="H273" s="7"/>
    </row>
    <row r="274" spans="1:8" ht="45" x14ac:dyDescent="0.25">
      <c r="A274" s="4"/>
      <c r="B274" s="13" t="s">
        <v>142</v>
      </c>
      <c r="C274" s="3" t="s">
        <v>32</v>
      </c>
      <c r="D274" s="14" t="s">
        <v>145</v>
      </c>
      <c r="E274" s="11"/>
      <c r="F274" s="12" t="s">
        <v>31</v>
      </c>
      <c r="G274" s="37">
        <v>19.64</v>
      </c>
      <c r="H274" s="7"/>
    </row>
    <row r="275" spans="1:8" ht="45" x14ac:dyDescent="0.25">
      <c r="A275" s="4"/>
      <c r="B275" s="13" t="s">
        <v>143</v>
      </c>
      <c r="C275" s="3" t="s">
        <v>32</v>
      </c>
      <c r="D275" s="16" t="s">
        <v>144</v>
      </c>
      <c r="E275" s="11"/>
      <c r="F275" s="12" t="s">
        <v>31</v>
      </c>
      <c r="G275" s="37">
        <v>19.46</v>
      </c>
      <c r="H275" s="7"/>
    </row>
    <row r="276" spans="1:8" ht="14.25" customHeight="1" x14ac:dyDescent="0.25">
      <c r="A276" s="4"/>
      <c r="B276" s="10" t="s">
        <v>146</v>
      </c>
      <c r="C276" s="3" t="s">
        <v>32</v>
      </c>
      <c r="D276" s="16">
        <v>79463</v>
      </c>
      <c r="E276" s="11"/>
      <c r="F276" s="12" t="s">
        <v>31</v>
      </c>
      <c r="G276" s="37">
        <v>10.38</v>
      </c>
      <c r="H276" s="7"/>
    </row>
    <row r="277" spans="1:8" ht="14.25" customHeight="1" x14ac:dyDescent="0.25">
      <c r="A277" s="4"/>
      <c r="B277" s="10" t="s">
        <v>147</v>
      </c>
      <c r="C277" s="3" t="s">
        <v>32</v>
      </c>
      <c r="D277" s="16">
        <v>79464</v>
      </c>
      <c r="E277" s="11"/>
      <c r="F277" s="12" t="s">
        <v>31</v>
      </c>
      <c r="G277" s="37">
        <v>13.79</v>
      </c>
      <c r="H277" s="7"/>
    </row>
    <row r="278" spans="1:8" ht="14.25" customHeight="1" x14ac:dyDescent="0.25">
      <c r="A278" s="4"/>
      <c r="B278" s="10" t="s">
        <v>148</v>
      </c>
      <c r="C278" s="3" t="s">
        <v>32</v>
      </c>
      <c r="D278" s="16">
        <v>79466</v>
      </c>
      <c r="E278" s="11"/>
      <c r="F278" s="12" t="s">
        <v>31</v>
      </c>
      <c r="G278" s="37">
        <v>14.7</v>
      </c>
      <c r="H278" s="7"/>
    </row>
    <row r="279" spans="1:8" ht="14.25" customHeight="1" x14ac:dyDescent="0.25">
      <c r="A279" s="4"/>
      <c r="B279" s="6" t="s">
        <v>149</v>
      </c>
      <c r="C279" s="3" t="s">
        <v>32</v>
      </c>
      <c r="D279" s="16">
        <v>79497</v>
      </c>
      <c r="E279" s="11"/>
      <c r="F279" s="12"/>
      <c r="G279" s="37"/>
      <c r="H279" s="7"/>
    </row>
    <row r="280" spans="1:8" ht="14.25" customHeight="1" x14ac:dyDescent="0.25">
      <c r="A280" s="4"/>
      <c r="B280" s="10" t="s">
        <v>150</v>
      </c>
      <c r="C280" s="3" t="s">
        <v>32</v>
      </c>
      <c r="D280" s="16" t="s">
        <v>151</v>
      </c>
      <c r="E280" s="11"/>
      <c r="F280" s="12" t="s">
        <v>31</v>
      </c>
      <c r="G280" s="37">
        <v>16.98</v>
      </c>
      <c r="H280" s="7"/>
    </row>
    <row r="281" spans="1:8" ht="14.25" customHeight="1" x14ac:dyDescent="0.25">
      <c r="A281" s="4"/>
      <c r="B281" s="10" t="s">
        <v>152</v>
      </c>
      <c r="C281" s="3" t="s">
        <v>32</v>
      </c>
      <c r="D281" s="16">
        <v>84645</v>
      </c>
      <c r="E281" s="11"/>
      <c r="F281" s="12" t="s">
        <v>31</v>
      </c>
      <c r="G281" s="37">
        <v>13.88</v>
      </c>
      <c r="H281" s="7"/>
    </row>
    <row r="282" spans="1:8" ht="14.25" customHeight="1" x14ac:dyDescent="0.25">
      <c r="A282" s="4"/>
      <c r="B282" s="10" t="s">
        <v>153</v>
      </c>
      <c r="C282" s="3" t="s">
        <v>32</v>
      </c>
      <c r="D282" s="16">
        <v>84658</v>
      </c>
      <c r="E282" s="11"/>
      <c r="F282" s="12" t="s">
        <v>31</v>
      </c>
      <c r="G282" s="37">
        <v>4.01</v>
      </c>
      <c r="H282" s="7"/>
    </row>
    <row r="283" spans="1:8" ht="14.25" customHeight="1" x14ac:dyDescent="0.25">
      <c r="A283" s="4"/>
      <c r="B283" s="10" t="s">
        <v>154</v>
      </c>
      <c r="C283" s="3" t="s">
        <v>32</v>
      </c>
      <c r="D283" s="16">
        <v>84659</v>
      </c>
      <c r="E283" s="11"/>
      <c r="F283" s="12" t="s">
        <v>31</v>
      </c>
      <c r="G283" s="37">
        <v>11.59</v>
      </c>
      <c r="H283" s="7"/>
    </row>
    <row r="284" spans="1:8" ht="14.25" customHeight="1" x14ac:dyDescent="0.25">
      <c r="A284" s="4"/>
      <c r="B284" s="10" t="s">
        <v>155</v>
      </c>
      <c r="C284" s="3" t="s">
        <v>32</v>
      </c>
      <c r="D284" s="16">
        <v>84679</v>
      </c>
      <c r="E284" s="11"/>
      <c r="F284" s="12" t="s">
        <v>31</v>
      </c>
      <c r="G284" s="37">
        <v>16.309999999999999</v>
      </c>
      <c r="H284" s="7"/>
    </row>
    <row r="285" spans="1:8" ht="14.25" customHeight="1" x14ac:dyDescent="0.25">
      <c r="A285" s="4"/>
      <c r="B285" s="6" t="s">
        <v>156</v>
      </c>
      <c r="C285" s="3" t="s">
        <v>32</v>
      </c>
      <c r="D285" s="9" t="s">
        <v>157</v>
      </c>
      <c r="E285" s="11"/>
      <c r="F285" s="12"/>
      <c r="G285" s="37"/>
      <c r="H285" s="7"/>
    </row>
    <row r="286" spans="1:8" ht="14.25" customHeight="1" x14ac:dyDescent="0.25">
      <c r="A286" s="4"/>
      <c r="B286" s="13" t="s">
        <v>158</v>
      </c>
      <c r="C286" s="3" t="s">
        <v>32</v>
      </c>
      <c r="D286" s="16">
        <v>6067</v>
      </c>
      <c r="E286" s="11"/>
      <c r="F286" s="12" t="s">
        <v>31</v>
      </c>
      <c r="G286" s="37">
        <v>28.92</v>
      </c>
      <c r="H286" s="7"/>
    </row>
    <row r="287" spans="1:8" ht="14.25" customHeight="1" x14ac:dyDescent="0.25">
      <c r="A287" s="4"/>
      <c r="B287" s="13" t="s">
        <v>159</v>
      </c>
      <c r="C287" s="3" t="s">
        <v>32</v>
      </c>
      <c r="D287" s="16">
        <v>73656</v>
      </c>
      <c r="E287" s="11"/>
      <c r="F287" s="12" t="s">
        <v>31</v>
      </c>
      <c r="G287" s="37">
        <v>7.96</v>
      </c>
      <c r="H287" s="7"/>
    </row>
    <row r="288" spans="1:8" ht="14.25" customHeight="1" x14ac:dyDescent="0.25">
      <c r="A288" s="4"/>
      <c r="B288" s="6" t="s">
        <v>160</v>
      </c>
      <c r="C288" s="3" t="s">
        <v>32</v>
      </c>
      <c r="D288" s="9">
        <v>73794</v>
      </c>
      <c r="E288" s="11"/>
      <c r="F288" s="12"/>
      <c r="G288" s="37"/>
      <c r="H288" s="7"/>
    </row>
    <row r="289" spans="1:8" ht="14.25" customHeight="1" x14ac:dyDescent="0.25">
      <c r="A289" s="4"/>
      <c r="B289" s="13" t="s">
        <v>161</v>
      </c>
      <c r="C289" s="3" t="s">
        <v>32</v>
      </c>
      <c r="D289" s="16" t="s">
        <v>39</v>
      </c>
      <c r="E289" s="11"/>
      <c r="F289" s="12" t="s">
        <v>31</v>
      </c>
      <c r="G289" s="37">
        <v>26.61</v>
      </c>
      <c r="H289" s="7"/>
    </row>
    <row r="290" spans="1:8" ht="14.25" customHeight="1" x14ac:dyDescent="0.25">
      <c r="A290" s="4"/>
      <c r="B290" s="6" t="s">
        <v>162</v>
      </c>
      <c r="C290" s="3" t="s">
        <v>32</v>
      </c>
      <c r="D290" s="9">
        <v>73865</v>
      </c>
      <c r="E290" s="11"/>
      <c r="F290" s="12"/>
      <c r="G290" s="37"/>
      <c r="H290" s="7"/>
    </row>
    <row r="291" spans="1:8" ht="14.25" customHeight="1" x14ac:dyDescent="0.25">
      <c r="A291" s="4"/>
      <c r="B291" s="13" t="s">
        <v>163</v>
      </c>
      <c r="C291" s="3" t="s">
        <v>32</v>
      </c>
      <c r="D291" s="16" t="s">
        <v>164</v>
      </c>
      <c r="E291" s="11"/>
      <c r="F291" s="12" t="s">
        <v>31</v>
      </c>
      <c r="G291" s="37">
        <v>7.09</v>
      </c>
      <c r="H291" s="7"/>
    </row>
    <row r="292" spans="1:8" ht="14.25" customHeight="1" x14ac:dyDescent="0.25">
      <c r="A292" s="4"/>
      <c r="B292" s="6" t="s">
        <v>136</v>
      </c>
      <c r="C292" s="3" t="s">
        <v>32</v>
      </c>
      <c r="D292" s="9">
        <v>73924</v>
      </c>
      <c r="E292" s="11"/>
      <c r="F292" s="12"/>
      <c r="G292" s="37"/>
      <c r="H292" s="7"/>
    </row>
    <row r="293" spans="1:8" ht="14.25" customHeight="1" x14ac:dyDescent="0.25">
      <c r="A293" s="4"/>
      <c r="B293" s="13" t="s">
        <v>165</v>
      </c>
      <c r="C293" s="3" t="s">
        <v>32</v>
      </c>
      <c r="D293" s="16" t="s">
        <v>166</v>
      </c>
      <c r="E293" s="11"/>
      <c r="F293" s="12" t="s">
        <v>31</v>
      </c>
      <c r="G293" s="37">
        <v>19.89</v>
      </c>
      <c r="H293" s="7"/>
    </row>
    <row r="294" spans="1:8" ht="14.25" customHeight="1" x14ac:dyDescent="0.25">
      <c r="A294" s="4"/>
      <c r="B294" s="13" t="s">
        <v>167</v>
      </c>
      <c r="C294" s="3" t="s">
        <v>32</v>
      </c>
      <c r="D294" s="16" t="s">
        <v>168</v>
      </c>
      <c r="E294" s="11"/>
      <c r="F294" s="12" t="s">
        <v>31</v>
      </c>
      <c r="G294" s="37">
        <v>20.07</v>
      </c>
      <c r="H294" s="7"/>
    </row>
    <row r="295" spans="1:8" ht="14.25" customHeight="1" x14ac:dyDescent="0.25">
      <c r="A295" s="4"/>
      <c r="B295" s="13" t="s">
        <v>169</v>
      </c>
      <c r="C295" s="3" t="s">
        <v>32</v>
      </c>
      <c r="D295" s="14" t="s">
        <v>170</v>
      </c>
      <c r="E295" s="11"/>
      <c r="F295" s="12" t="s">
        <v>31</v>
      </c>
      <c r="G295" s="37">
        <v>20.149999999999999</v>
      </c>
      <c r="H295" s="7"/>
    </row>
    <row r="296" spans="1:8" ht="14.25" customHeight="1" x14ac:dyDescent="0.25">
      <c r="A296" s="4"/>
      <c r="B296" s="6" t="s">
        <v>171</v>
      </c>
      <c r="C296" s="3" t="s">
        <v>32</v>
      </c>
      <c r="D296" s="9">
        <v>74064</v>
      </c>
      <c r="E296" s="11"/>
      <c r="F296" s="12"/>
      <c r="G296" s="37"/>
      <c r="H296" s="7"/>
    </row>
    <row r="297" spans="1:8" ht="14.25" customHeight="1" x14ac:dyDescent="0.25">
      <c r="A297" s="4"/>
      <c r="B297" s="13" t="s">
        <v>172</v>
      </c>
      <c r="C297" s="3" t="s">
        <v>32</v>
      </c>
      <c r="D297" s="16" t="s">
        <v>173</v>
      </c>
      <c r="E297" s="11"/>
      <c r="F297" s="12" t="s">
        <v>31</v>
      </c>
      <c r="G297" s="37">
        <v>14.43</v>
      </c>
      <c r="H297" s="7"/>
    </row>
    <row r="298" spans="1:8" ht="14.25" customHeight="1" x14ac:dyDescent="0.25">
      <c r="A298" s="4"/>
      <c r="B298" s="6" t="s">
        <v>174</v>
      </c>
      <c r="C298" s="3" t="s">
        <v>32</v>
      </c>
      <c r="D298" s="9">
        <v>74145</v>
      </c>
      <c r="E298" s="11"/>
      <c r="F298" s="12"/>
      <c r="G298" s="37"/>
      <c r="H298" s="7"/>
    </row>
    <row r="299" spans="1:8" ht="45" x14ac:dyDescent="0.25">
      <c r="A299" s="4"/>
      <c r="B299" s="13" t="s">
        <v>175</v>
      </c>
      <c r="C299" s="3" t="s">
        <v>32</v>
      </c>
      <c r="D299" s="16" t="s">
        <v>176</v>
      </c>
      <c r="E299" s="11"/>
      <c r="F299" s="12" t="s">
        <v>31</v>
      </c>
      <c r="G299" s="37">
        <v>13.58</v>
      </c>
      <c r="H299" s="7"/>
    </row>
    <row r="300" spans="1:8" ht="14.25" customHeight="1" x14ac:dyDescent="0.25">
      <c r="A300" s="4"/>
      <c r="B300" s="6" t="s">
        <v>177</v>
      </c>
      <c r="C300" s="3" t="s">
        <v>32</v>
      </c>
      <c r="D300" s="9">
        <v>79498</v>
      </c>
      <c r="E300" s="11"/>
      <c r="F300" s="12"/>
      <c r="G300" s="37"/>
      <c r="H300" s="7"/>
    </row>
    <row r="301" spans="1:8" ht="45" x14ac:dyDescent="0.25">
      <c r="A301" s="4"/>
      <c r="B301" s="13" t="s">
        <v>178</v>
      </c>
      <c r="C301" s="3" t="s">
        <v>32</v>
      </c>
      <c r="D301" s="16" t="s">
        <v>179</v>
      </c>
      <c r="E301" s="11"/>
      <c r="F301" s="12" t="s">
        <v>31</v>
      </c>
      <c r="G301" s="37">
        <v>12.32</v>
      </c>
      <c r="H301" s="7"/>
    </row>
    <row r="302" spans="1:8" ht="14.25" customHeight="1" x14ac:dyDescent="0.25">
      <c r="A302" s="4"/>
      <c r="B302" s="6" t="s">
        <v>180</v>
      </c>
      <c r="C302" s="3" t="s">
        <v>32</v>
      </c>
      <c r="D302" s="9">
        <v>79515</v>
      </c>
      <c r="E302" s="11"/>
      <c r="F302" s="12"/>
      <c r="G302" s="37"/>
      <c r="H302" s="7"/>
    </row>
    <row r="303" spans="1:8" ht="14.25" customHeight="1" x14ac:dyDescent="0.25">
      <c r="A303" s="4"/>
      <c r="B303" s="13" t="s">
        <v>181</v>
      </c>
      <c r="C303" s="3" t="s">
        <v>32</v>
      </c>
      <c r="D303" s="16" t="s">
        <v>182</v>
      </c>
      <c r="E303" s="11"/>
      <c r="F303" s="12" t="s">
        <v>31</v>
      </c>
      <c r="G303" s="37">
        <v>25.15</v>
      </c>
      <c r="H303" s="7"/>
    </row>
    <row r="304" spans="1:8" ht="14.25" customHeight="1" x14ac:dyDescent="0.25">
      <c r="A304" s="4"/>
      <c r="B304" s="6" t="s">
        <v>183</v>
      </c>
      <c r="C304" s="3" t="s">
        <v>32</v>
      </c>
      <c r="D304" s="9">
        <v>79516</v>
      </c>
      <c r="E304" s="11"/>
      <c r="F304" s="12"/>
      <c r="G304" s="37"/>
      <c r="H304" s="7"/>
    </row>
    <row r="305" spans="1:8" ht="14.25" customHeight="1" x14ac:dyDescent="0.25">
      <c r="A305" s="4"/>
      <c r="B305" s="10" t="s">
        <v>184</v>
      </c>
      <c r="C305" s="3" t="s">
        <v>32</v>
      </c>
      <c r="D305" s="16" t="s">
        <v>185</v>
      </c>
      <c r="E305" s="11"/>
      <c r="F305" s="12" t="s">
        <v>31</v>
      </c>
      <c r="G305" s="37">
        <v>10.1</v>
      </c>
      <c r="H305" s="7"/>
    </row>
    <row r="306" spans="1:8" ht="14.25" customHeight="1" x14ac:dyDescent="0.25">
      <c r="A306" s="4"/>
      <c r="B306" s="13" t="s">
        <v>186</v>
      </c>
      <c r="C306" s="3" t="s">
        <v>32</v>
      </c>
      <c r="D306" s="16">
        <v>84661</v>
      </c>
      <c r="E306" s="11"/>
      <c r="F306" s="12" t="s">
        <v>31</v>
      </c>
      <c r="G306" s="37">
        <v>12.74</v>
      </c>
      <c r="H306" s="7"/>
    </row>
    <row r="307" spans="1:8" ht="14.25" customHeight="1" x14ac:dyDescent="0.25">
      <c r="A307" s="4"/>
      <c r="B307" s="10" t="s">
        <v>187</v>
      </c>
      <c r="C307" s="3" t="s">
        <v>32</v>
      </c>
      <c r="D307" s="16">
        <v>73715</v>
      </c>
      <c r="E307" s="11"/>
      <c r="F307" s="12" t="s">
        <v>31</v>
      </c>
      <c r="G307" s="37">
        <v>53.27</v>
      </c>
      <c r="H307" s="7"/>
    </row>
    <row r="308" spans="1:8" ht="14.25" customHeight="1" x14ac:dyDescent="0.25">
      <c r="A308" s="4"/>
      <c r="B308" s="6" t="s">
        <v>188</v>
      </c>
      <c r="C308" s="3" t="s">
        <v>32</v>
      </c>
      <c r="D308" s="9">
        <v>73978</v>
      </c>
      <c r="E308" s="11"/>
      <c r="F308" s="12"/>
      <c r="G308" s="37"/>
      <c r="H308" s="7"/>
    </row>
    <row r="309" spans="1:8" ht="14.25" customHeight="1" x14ac:dyDescent="0.25">
      <c r="A309" s="4"/>
      <c r="B309" s="10" t="s">
        <v>189</v>
      </c>
      <c r="C309" s="3" t="s">
        <v>32</v>
      </c>
      <c r="D309" s="16" t="s">
        <v>190</v>
      </c>
      <c r="E309" s="11"/>
      <c r="F309" s="12" t="s">
        <v>31</v>
      </c>
      <c r="G309" s="37">
        <v>14.86</v>
      </c>
      <c r="H309" s="7"/>
    </row>
    <row r="310" spans="1:8" ht="14.25" customHeight="1" x14ac:dyDescent="0.25">
      <c r="A310" s="4"/>
      <c r="B310" s="6" t="s">
        <v>191</v>
      </c>
      <c r="C310" s="3" t="s">
        <v>32</v>
      </c>
      <c r="D310" s="9">
        <v>74245</v>
      </c>
      <c r="E310" s="11"/>
      <c r="F310" s="12"/>
      <c r="G310" s="37"/>
      <c r="H310" s="7"/>
    </row>
    <row r="311" spans="1:8" ht="14.25" customHeight="1" x14ac:dyDescent="0.25">
      <c r="A311" s="4"/>
      <c r="B311" s="10" t="s">
        <v>192</v>
      </c>
      <c r="C311" s="3" t="s">
        <v>32</v>
      </c>
      <c r="D311" s="16" t="s">
        <v>193</v>
      </c>
      <c r="E311" s="11"/>
      <c r="F311" s="12" t="s">
        <v>31</v>
      </c>
      <c r="G311" s="37">
        <v>10.58</v>
      </c>
      <c r="H311" s="7"/>
    </row>
    <row r="312" spans="1:8" x14ac:dyDescent="0.25">
      <c r="A312" s="4">
        <v>4</v>
      </c>
      <c r="B312" s="6" t="s">
        <v>40</v>
      </c>
      <c r="C312" s="3" t="s">
        <v>32</v>
      </c>
      <c r="D312" s="9"/>
      <c r="E312" s="7"/>
      <c r="F312" s="7"/>
      <c r="G312" s="35"/>
      <c r="H312" s="7"/>
    </row>
    <row r="313" spans="1:8" x14ac:dyDescent="0.25">
      <c r="A313" s="4"/>
      <c r="B313" s="25" t="s">
        <v>528</v>
      </c>
      <c r="C313" s="3" t="s">
        <v>32</v>
      </c>
      <c r="D313" s="9"/>
      <c r="E313" s="7"/>
      <c r="F313" s="7"/>
      <c r="G313" s="35"/>
      <c r="H313" s="7"/>
    </row>
    <row r="314" spans="1:8" x14ac:dyDescent="0.25">
      <c r="A314" s="4"/>
      <c r="B314" s="24" t="s">
        <v>529</v>
      </c>
      <c r="C314" s="3" t="s">
        <v>32</v>
      </c>
      <c r="D314" s="26" t="s">
        <v>530</v>
      </c>
      <c r="E314" s="7"/>
      <c r="F314" s="7"/>
      <c r="G314" s="35"/>
      <c r="H314" s="7"/>
    </row>
    <row r="315" spans="1:8" ht="30" x14ac:dyDescent="0.25">
      <c r="A315" s="4"/>
      <c r="B315" s="25" t="s">
        <v>531</v>
      </c>
      <c r="C315" s="3" t="s">
        <v>32</v>
      </c>
      <c r="D315" s="28">
        <v>7100</v>
      </c>
      <c r="E315" s="7"/>
      <c r="F315" s="12" t="s">
        <v>31</v>
      </c>
      <c r="G315" s="27">
        <v>34.92</v>
      </c>
      <c r="H315" s="7"/>
    </row>
    <row r="316" spans="1:8" ht="30" x14ac:dyDescent="0.25">
      <c r="A316" s="4"/>
      <c r="B316" s="25" t="s">
        <v>532</v>
      </c>
      <c r="C316" s="3" t="s">
        <v>32</v>
      </c>
      <c r="D316" s="28">
        <v>7101</v>
      </c>
      <c r="E316" s="7"/>
      <c r="F316" s="12" t="s">
        <v>31</v>
      </c>
      <c r="G316" s="27">
        <v>35.56</v>
      </c>
      <c r="H316" s="7"/>
    </row>
    <row r="317" spans="1:8" x14ac:dyDescent="0.25">
      <c r="A317" s="4"/>
      <c r="B317" s="25" t="s">
        <v>533</v>
      </c>
      <c r="C317" s="3" t="s">
        <v>32</v>
      </c>
      <c r="D317" s="28">
        <v>72142</v>
      </c>
      <c r="E317" s="7"/>
      <c r="F317" s="3" t="s">
        <v>493</v>
      </c>
      <c r="G317" s="27">
        <v>8.15</v>
      </c>
      <c r="H317" s="7"/>
    </row>
    <row r="318" spans="1:8" x14ac:dyDescent="0.25">
      <c r="A318" s="4"/>
      <c r="B318" s="25" t="s">
        <v>534</v>
      </c>
      <c r="C318" s="3" t="s">
        <v>32</v>
      </c>
      <c r="D318" s="28">
        <v>72143</v>
      </c>
      <c r="E318" s="7"/>
      <c r="F318" s="3" t="s">
        <v>493</v>
      </c>
      <c r="G318" s="27">
        <v>39.35</v>
      </c>
      <c r="H318" s="7"/>
    </row>
    <row r="319" spans="1:8" ht="45" x14ac:dyDescent="0.25">
      <c r="A319" s="4"/>
      <c r="B319" s="25" t="s">
        <v>535</v>
      </c>
      <c r="C319" s="3" t="s">
        <v>32</v>
      </c>
      <c r="D319" s="28">
        <v>72144</v>
      </c>
      <c r="E319" s="7"/>
      <c r="F319" s="3" t="s">
        <v>493</v>
      </c>
      <c r="G319" s="27">
        <v>62.42</v>
      </c>
      <c r="H319" s="7"/>
    </row>
    <row r="320" spans="1:8" x14ac:dyDescent="0.25">
      <c r="A320" s="4"/>
      <c r="B320" s="25" t="s">
        <v>536</v>
      </c>
      <c r="C320" s="3" t="s">
        <v>32</v>
      </c>
      <c r="D320" s="9"/>
      <c r="E320" s="7"/>
      <c r="F320" s="7"/>
      <c r="G320" s="35"/>
      <c r="H320" s="7"/>
    </row>
    <row r="321" spans="1:8" x14ac:dyDescent="0.25">
      <c r="A321" s="4"/>
      <c r="B321" s="25" t="s">
        <v>537</v>
      </c>
      <c r="C321" s="3" t="s">
        <v>32</v>
      </c>
      <c r="D321" s="18" t="s">
        <v>538</v>
      </c>
      <c r="E321" s="7"/>
      <c r="F321" s="7"/>
      <c r="G321" s="35"/>
      <c r="H321" s="7"/>
    </row>
    <row r="322" spans="1:8" x14ac:dyDescent="0.25">
      <c r="A322" s="4"/>
      <c r="B322" s="25" t="s">
        <v>539</v>
      </c>
      <c r="C322" s="3" t="s">
        <v>32</v>
      </c>
      <c r="D322" s="3">
        <v>72148</v>
      </c>
      <c r="E322" s="7"/>
      <c r="F322" s="3" t="s">
        <v>493</v>
      </c>
      <c r="G322" s="27">
        <v>34.270000000000003</v>
      </c>
      <c r="H322" s="7"/>
    </row>
    <row r="323" spans="1:8" ht="30" x14ac:dyDescent="0.25">
      <c r="A323" s="4"/>
      <c r="B323" s="25" t="s">
        <v>540</v>
      </c>
      <c r="C323" s="3" t="s">
        <v>32</v>
      </c>
      <c r="D323" s="3">
        <v>72149</v>
      </c>
      <c r="E323" s="7"/>
      <c r="F323" s="3" t="s">
        <v>493</v>
      </c>
      <c r="G323" s="27">
        <v>37.119999999999997</v>
      </c>
      <c r="H323" s="7"/>
    </row>
    <row r="324" spans="1:8" x14ac:dyDescent="0.25">
      <c r="A324" s="4"/>
      <c r="B324" s="24" t="s">
        <v>541</v>
      </c>
      <c r="C324" s="3" t="s">
        <v>32</v>
      </c>
      <c r="D324" s="31" t="s">
        <v>542</v>
      </c>
      <c r="E324" s="7"/>
      <c r="F324" s="7"/>
      <c r="G324" s="35"/>
      <c r="H324" s="7"/>
    </row>
    <row r="325" spans="1:8" ht="30" x14ac:dyDescent="0.25">
      <c r="A325" s="4"/>
      <c r="B325" s="25" t="s">
        <v>543</v>
      </c>
      <c r="C325" s="3" t="s">
        <v>32</v>
      </c>
      <c r="D325" s="3">
        <v>5968</v>
      </c>
      <c r="E325" s="7"/>
      <c r="F325" s="12" t="s">
        <v>31</v>
      </c>
      <c r="G325" s="27">
        <v>31.17</v>
      </c>
      <c r="H325" s="7"/>
    </row>
    <row r="326" spans="1:8" x14ac:dyDescent="0.25">
      <c r="A326" s="4"/>
      <c r="B326" s="25" t="s">
        <v>544</v>
      </c>
      <c r="C326" s="3" t="s">
        <v>32</v>
      </c>
      <c r="D326" s="9"/>
      <c r="E326" s="7"/>
      <c r="F326" s="7"/>
      <c r="G326" s="35"/>
      <c r="H326" s="7"/>
    </row>
    <row r="327" spans="1:8" x14ac:dyDescent="0.25">
      <c r="A327" s="4"/>
      <c r="B327" s="24" t="s">
        <v>545</v>
      </c>
      <c r="C327" s="3" t="s">
        <v>32</v>
      </c>
      <c r="D327" s="31" t="s">
        <v>546</v>
      </c>
      <c r="E327" s="7"/>
      <c r="F327" s="7"/>
      <c r="G327" s="35"/>
      <c r="H327" s="7"/>
    </row>
    <row r="328" spans="1:8" ht="30" x14ac:dyDescent="0.25">
      <c r="A328" s="4"/>
      <c r="B328" s="25" t="s">
        <v>547</v>
      </c>
      <c r="C328" s="3" t="s">
        <v>32</v>
      </c>
      <c r="D328" s="3">
        <v>83735</v>
      </c>
      <c r="E328" s="7"/>
      <c r="F328" s="12" t="s">
        <v>31</v>
      </c>
      <c r="G328" s="27">
        <v>40.11</v>
      </c>
      <c r="H328" s="7"/>
    </row>
    <row r="329" spans="1:8" x14ac:dyDescent="0.25">
      <c r="A329" s="4"/>
      <c r="B329" s="24" t="s">
        <v>548</v>
      </c>
      <c r="C329" s="3" t="s">
        <v>32</v>
      </c>
      <c r="D329" s="31" t="s">
        <v>549</v>
      </c>
      <c r="E329" s="7"/>
      <c r="F329" s="7"/>
      <c r="G329" s="35"/>
      <c r="H329" s="7"/>
    </row>
    <row r="330" spans="1:8" ht="30" x14ac:dyDescent="0.25">
      <c r="A330" s="4"/>
      <c r="B330" s="25" t="s">
        <v>552</v>
      </c>
      <c r="C330" s="3" t="s">
        <v>32</v>
      </c>
      <c r="D330" s="3">
        <v>68053</v>
      </c>
      <c r="E330" s="7"/>
      <c r="F330" s="12" t="s">
        <v>31</v>
      </c>
      <c r="G330" s="27">
        <v>4.6900000000000004</v>
      </c>
      <c r="H330" s="7"/>
    </row>
    <row r="331" spans="1:8" x14ac:dyDescent="0.25">
      <c r="A331" s="4"/>
      <c r="B331" s="24" t="s">
        <v>550</v>
      </c>
      <c r="C331" s="3" t="s">
        <v>32</v>
      </c>
      <c r="D331" s="9"/>
      <c r="E331" s="7"/>
      <c r="F331" s="7"/>
      <c r="G331" s="35"/>
      <c r="H331" s="7"/>
    </row>
    <row r="332" spans="1:8" ht="45" x14ac:dyDescent="0.25">
      <c r="A332" s="4"/>
      <c r="B332" s="25" t="s">
        <v>551</v>
      </c>
      <c r="C332" s="3" t="s">
        <v>32</v>
      </c>
      <c r="D332" s="3" t="s">
        <v>81</v>
      </c>
      <c r="E332" s="7"/>
      <c r="F332" s="12" t="s">
        <v>31</v>
      </c>
      <c r="G332" s="27">
        <v>62.53</v>
      </c>
      <c r="H332" s="7"/>
    </row>
    <row r="333" spans="1:8" ht="45" x14ac:dyDescent="0.25">
      <c r="A333" s="4"/>
      <c r="B333" s="25" t="s">
        <v>553</v>
      </c>
      <c r="C333" s="3" t="s">
        <v>32</v>
      </c>
      <c r="D333" s="3" t="s">
        <v>80</v>
      </c>
      <c r="E333" s="7"/>
      <c r="F333" s="12" t="s">
        <v>31</v>
      </c>
      <c r="G333" s="27">
        <v>99.12</v>
      </c>
      <c r="H333" s="7"/>
    </row>
    <row r="334" spans="1:8" x14ac:dyDescent="0.25">
      <c r="A334" s="4"/>
      <c r="B334" s="24" t="s">
        <v>554</v>
      </c>
      <c r="C334" s="3" t="s">
        <v>32</v>
      </c>
      <c r="D334" s="31" t="s">
        <v>555</v>
      </c>
      <c r="E334" s="7"/>
      <c r="F334" s="7"/>
      <c r="G334" s="35"/>
      <c r="H334" s="7"/>
    </row>
    <row r="335" spans="1:8" x14ac:dyDescent="0.25">
      <c r="A335" s="4"/>
      <c r="B335" s="25" t="s">
        <v>556</v>
      </c>
      <c r="C335" s="3" t="s">
        <v>32</v>
      </c>
      <c r="D335" s="3">
        <v>83740</v>
      </c>
      <c r="E335" s="7"/>
      <c r="F335" s="12" t="s">
        <v>31</v>
      </c>
      <c r="G335" s="27">
        <v>31.63</v>
      </c>
      <c r="H335" s="7"/>
    </row>
    <row r="336" spans="1:8" x14ac:dyDescent="0.25">
      <c r="A336" s="4"/>
      <c r="B336" s="24" t="s">
        <v>557</v>
      </c>
      <c r="C336" s="3" t="s">
        <v>32</v>
      </c>
      <c r="D336" s="31" t="s">
        <v>558</v>
      </c>
      <c r="E336" s="7"/>
      <c r="F336" s="7"/>
      <c r="G336" s="35"/>
      <c r="H336" s="7"/>
    </row>
    <row r="337" spans="1:8" ht="45" x14ac:dyDescent="0.25">
      <c r="A337" s="4"/>
      <c r="B337" s="24" t="s">
        <v>559</v>
      </c>
      <c r="C337" s="3" t="s">
        <v>32</v>
      </c>
      <c r="D337" s="4">
        <v>73929</v>
      </c>
      <c r="E337" s="7"/>
      <c r="F337" s="7"/>
      <c r="G337" s="35"/>
      <c r="H337" s="7"/>
    </row>
    <row r="338" spans="1:8" ht="45" x14ac:dyDescent="0.25">
      <c r="A338" s="4"/>
      <c r="B338" s="25" t="s">
        <v>560</v>
      </c>
      <c r="C338" s="3" t="s">
        <v>32</v>
      </c>
      <c r="D338" s="3" t="s">
        <v>561</v>
      </c>
      <c r="E338" s="7"/>
      <c r="F338" s="12" t="s">
        <v>31</v>
      </c>
      <c r="G338" s="27">
        <v>23.42</v>
      </c>
      <c r="H338" s="7"/>
    </row>
    <row r="339" spans="1:8" x14ac:dyDescent="0.25">
      <c r="A339" s="4"/>
      <c r="B339" s="25" t="s">
        <v>562</v>
      </c>
      <c r="C339" s="3" t="s">
        <v>32</v>
      </c>
      <c r="D339" s="3" t="s">
        <v>563</v>
      </c>
      <c r="E339" s="7"/>
      <c r="F339" s="12" t="s">
        <v>31</v>
      </c>
      <c r="G339" s="27">
        <v>50.21</v>
      </c>
      <c r="H339" s="7"/>
    </row>
    <row r="340" spans="1:8" ht="30" x14ac:dyDescent="0.25">
      <c r="A340" s="4"/>
      <c r="B340" s="25" t="s">
        <v>564</v>
      </c>
      <c r="C340" s="3" t="s">
        <v>32</v>
      </c>
      <c r="D340" s="3" t="s">
        <v>565</v>
      </c>
      <c r="E340" s="7"/>
      <c r="F340" s="12" t="s">
        <v>31</v>
      </c>
      <c r="G340" s="27">
        <v>43.35</v>
      </c>
      <c r="H340" s="7"/>
    </row>
    <row r="341" spans="1:8" x14ac:dyDescent="0.25">
      <c r="A341" s="4"/>
      <c r="B341" s="24" t="s">
        <v>566</v>
      </c>
      <c r="C341" s="3" t="s">
        <v>32</v>
      </c>
      <c r="D341" s="4">
        <v>74066</v>
      </c>
      <c r="E341" s="7"/>
      <c r="F341" s="12"/>
      <c r="G341" s="35"/>
      <c r="H341" s="7"/>
    </row>
    <row r="342" spans="1:8" ht="30" x14ac:dyDescent="0.25">
      <c r="A342" s="4"/>
      <c r="B342" s="25" t="s">
        <v>567</v>
      </c>
      <c r="C342" s="3" t="s">
        <v>32</v>
      </c>
      <c r="D342" s="3" t="s">
        <v>568</v>
      </c>
      <c r="E342" s="7"/>
      <c r="F342" s="12" t="s">
        <v>31</v>
      </c>
      <c r="G342" s="27">
        <v>49.42</v>
      </c>
      <c r="H342" s="7"/>
    </row>
    <row r="343" spans="1:8" x14ac:dyDescent="0.25">
      <c r="A343" s="4"/>
      <c r="B343" s="25" t="s">
        <v>569</v>
      </c>
      <c r="C343" s="3" t="s">
        <v>32</v>
      </c>
      <c r="D343" s="3" t="s">
        <v>570</v>
      </c>
      <c r="E343" s="7"/>
      <c r="F343" s="12" t="s">
        <v>31</v>
      </c>
      <c r="G343" s="27">
        <v>62.29</v>
      </c>
      <c r="H343" s="7"/>
    </row>
    <row r="344" spans="1:8" x14ac:dyDescent="0.25">
      <c r="A344" s="4"/>
      <c r="B344" s="24" t="s">
        <v>571</v>
      </c>
      <c r="C344" s="3" t="s">
        <v>32</v>
      </c>
      <c r="D344" s="4">
        <v>74097</v>
      </c>
      <c r="E344" s="7"/>
      <c r="F344" s="7"/>
      <c r="G344" s="35"/>
      <c r="H344" s="7"/>
    </row>
    <row r="345" spans="1:8" x14ac:dyDescent="0.25">
      <c r="A345" s="4"/>
      <c r="B345" s="25" t="s">
        <v>572</v>
      </c>
      <c r="C345" s="3" t="s">
        <v>32</v>
      </c>
      <c r="D345" s="3" t="s">
        <v>573</v>
      </c>
      <c r="E345" s="7"/>
      <c r="F345" s="12" t="s">
        <v>31</v>
      </c>
      <c r="G345" s="27">
        <v>29.59</v>
      </c>
      <c r="H345" s="7"/>
    </row>
    <row r="346" spans="1:8" x14ac:dyDescent="0.25">
      <c r="A346" s="4"/>
      <c r="B346" s="24" t="s">
        <v>574</v>
      </c>
      <c r="C346" s="3" t="s">
        <v>32</v>
      </c>
      <c r="D346" s="31" t="s">
        <v>575</v>
      </c>
      <c r="E346" s="7"/>
      <c r="F346" s="7"/>
      <c r="G346" s="35"/>
      <c r="H346" s="7"/>
    </row>
    <row r="347" spans="1:8" x14ac:dyDescent="0.25">
      <c r="A347" s="4"/>
      <c r="B347" s="24" t="s">
        <v>576</v>
      </c>
      <c r="C347" s="3" t="s">
        <v>32</v>
      </c>
      <c r="D347" s="4">
        <v>73872</v>
      </c>
      <c r="E347" s="7"/>
      <c r="F347" s="7"/>
      <c r="G347" s="35"/>
      <c r="H347" s="7"/>
    </row>
    <row r="348" spans="1:8" ht="30" x14ac:dyDescent="0.25">
      <c r="A348" s="4"/>
      <c r="B348" s="25" t="s">
        <v>577</v>
      </c>
      <c r="C348" s="3" t="s">
        <v>32</v>
      </c>
      <c r="D348" s="3" t="s">
        <v>79</v>
      </c>
      <c r="E348" s="7"/>
      <c r="F348" s="12" t="s">
        <v>31</v>
      </c>
      <c r="G348" s="27">
        <v>22.48</v>
      </c>
      <c r="H348" s="7"/>
    </row>
    <row r="349" spans="1:8" ht="30" x14ac:dyDescent="0.25">
      <c r="A349" s="4"/>
      <c r="B349" s="25" t="s">
        <v>578</v>
      </c>
      <c r="C349" s="3" t="s">
        <v>32</v>
      </c>
      <c r="D349" s="3" t="s">
        <v>579</v>
      </c>
      <c r="E349" s="7"/>
      <c r="F349" s="12" t="s">
        <v>31</v>
      </c>
      <c r="G349" s="27">
        <v>43.8</v>
      </c>
      <c r="H349" s="7"/>
    </row>
    <row r="350" spans="1:8" x14ac:dyDescent="0.25">
      <c r="A350" s="4"/>
      <c r="B350" s="24" t="s">
        <v>580</v>
      </c>
      <c r="C350" s="3" t="s">
        <v>32</v>
      </c>
      <c r="D350" s="31" t="s">
        <v>581</v>
      </c>
      <c r="E350" s="7"/>
      <c r="F350" s="7"/>
      <c r="G350" s="35"/>
      <c r="H350" s="7"/>
    </row>
    <row r="351" spans="1:8" ht="45" x14ac:dyDescent="0.25">
      <c r="A351" s="4"/>
      <c r="B351" s="25" t="s">
        <v>582</v>
      </c>
      <c r="C351" s="3" t="s">
        <v>32</v>
      </c>
      <c r="D351" s="3">
        <v>72124</v>
      </c>
      <c r="E351" s="7"/>
      <c r="F351" s="3" t="s">
        <v>583</v>
      </c>
      <c r="G351" s="27">
        <v>82.01</v>
      </c>
      <c r="H351" s="7"/>
    </row>
    <row r="352" spans="1:8" x14ac:dyDescent="0.25">
      <c r="A352" s="4"/>
      <c r="B352" s="24" t="s">
        <v>584</v>
      </c>
      <c r="C352" s="3" t="s">
        <v>32</v>
      </c>
      <c r="D352" s="31" t="s">
        <v>585</v>
      </c>
      <c r="E352" s="7"/>
      <c r="F352" s="7"/>
      <c r="G352" s="35"/>
      <c r="H352" s="7"/>
    </row>
    <row r="353" spans="1:8" ht="30" x14ac:dyDescent="0.25">
      <c r="A353" s="4"/>
      <c r="B353" s="25" t="s">
        <v>586</v>
      </c>
      <c r="C353" s="3" t="s">
        <v>32</v>
      </c>
      <c r="D353" s="3">
        <v>72331</v>
      </c>
      <c r="E353" s="7"/>
      <c r="F353" s="3" t="s">
        <v>493</v>
      </c>
      <c r="G353" s="27">
        <v>11</v>
      </c>
      <c r="H353" s="7"/>
    </row>
    <row r="354" spans="1:8" ht="30" x14ac:dyDescent="0.25">
      <c r="A354" s="4"/>
      <c r="B354" s="25" t="s">
        <v>587</v>
      </c>
      <c r="C354" s="3" t="s">
        <v>32</v>
      </c>
      <c r="D354" s="3">
        <v>72332</v>
      </c>
      <c r="E354" s="7"/>
      <c r="F354" s="3" t="s">
        <v>493</v>
      </c>
      <c r="G354" s="27">
        <v>21.42</v>
      </c>
      <c r="H354" s="7"/>
    </row>
    <row r="355" spans="1:8" ht="30" x14ac:dyDescent="0.25">
      <c r="A355" s="4"/>
      <c r="B355" s="25" t="s">
        <v>588</v>
      </c>
      <c r="C355" s="3" t="s">
        <v>32</v>
      </c>
      <c r="D355" s="3">
        <v>72333</v>
      </c>
      <c r="E355" s="7"/>
      <c r="F355" s="3" t="s">
        <v>493</v>
      </c>
      <c r="G355" s="27">
        <v>35.83</v>
      </c>
      <c r="H355" s="7"/>
    </row>
    <row r="356" spans="1:8" ht="45" x14ac:dyDescent="0.25">
      <c r="A356" s="4"/>
      <c r="B356" s="25" t="s">
        <v>589</v>
      </c>
      <c r="C356" s="3" t="s">
        <v>32</v>
      </c>
      <c r="D356" s="3">
        <v>72334</v>
      </c>
      <c r="E356" s="7"/>
      <c r="F356" s="3" t="s">
        <v>493</v>
      </c>
      <c r="G356" s="27">
        <v>13.31</v>
      </c>
      <c r="H356" s="7"/>
    </row>
    <row r="357" spans="1:8" x14ac:dyDescent="0.25">
      <c r="A357" s="4"/>
      <c r="B357" s="25" t="s">
        <v>590</v>
      </c>
      <c r="C357" s="3" t="s">
        <v>32</v>
      </c>
      <c r="D357" s="3">
        <v>72335</v>
      </c>
      <c r="E357" s="7"/>
      <c r="F357" s="3" t="s">
        <v>493</v>
      </c>
      <c r="G357" s="27">
        <v>3.59</v>
      </c>
      <c r="H357" s="7"/>
    </row>
    <row r="358" spans="1:8" x14ac:dyDescent="0.25">
      <c r="A358" s="4"/>
      <c r="B358" s="25" t="s">
        <v>591</v>
      </c>
      <c r="C358" s="3" t="s">
        <v>32</v>
      </c>
      <c r="D358" s="3">
        <v>72336</v>
      </c>
      <c r="E358" s="7"/>
      <c r="F358" s="3" t="s">
        <v>493</v>
      </c>
      <c r="G358" s="27">
        <v>6.33</v>
      </c>
      <c r="H358" s="7"/>
    </row>
    <row r="359" spans="1:8" x14ac:dyDescent="0.25">
      <c r="A359" s="4"/>
      <c r="B359" s="25" t="s">
        <v>592</v>
      </c>
      <c r="C359" s="3" t="s">
        <v>32</v>
      </c>
      <c r="D359" s="3">
        <v>72339</v>
      </c>
      <c r="E359" s="7"/>
      <c r="F359" s="3" t="s">
        <v>493</v>
      </c>
      <c r="G359" s="27">
        <v>36.24</v>
      </c>
      <c r="H359" s="7"/>
    </row>
    <row r="360" spans="1:8" ht="30" x14ac:dyDescent="0.25">
      <c r="A360" s="4"/>
      <c r="B360" s="25" t="s">
        <v>593</v>
      </c>
      <c r="C360" s="3" t="s">
        <v>32</v>
      </c>
      <c r="D360" s="3">
        <v>83403</v>
      </c>
      <c r="E360" s="7"/>
      <c r="F360" s="3" t="s">
        <v>493</v>
      </c>
      <c r="G360" s="27">
        <v>15.55</v>
      </c>
      <c r="H360" s="7"/>
    </row>
    <row r="361" spans="1:8" x14ac:dyDescent="0.25">
      <c r="A361" s="4"/>
      <c r="B361" s="25" t="s">
        <v>594</v>
      </c>
      <c r="C361" s="3" t="s">
        <v>32</v>
      </c>
      <c r="D361" s="3">
        <v>83465</v>
      </c>
      <c r="E361" s="7"/>
      <c r="F361" s="3" t="s">
        <v>493</v>
      </c>
      <c r="G361" s="27">
        <v>39.35</v>
      </c>
      <c r="H361" s="7"/>
    </row>
    <row r="362" spans="1:8" ht="30" x14ac:dyDescent="0.25">
      <c r="A362" s="4"/>
      <c r="B362" s="25" t="s">
        <v>595</v>
      </c>
      <c r="C362" s="3" t="s">
        <v>32</v>
      </c>
      <c r="D362" s="3">
        <v>83466</v>
      </c>
      <c r="E362" s="7"/>
      <c r="F362" s="3" t="s">
        <v>493</v>
      </c>
      <c r="G362" s="27">
        <v>24.66</v>
      </c>
      <c r="H362" s="7"/>
    </row>
    <row r="363" spans="1:8" ht="30" x14ac:dyDescent="0.25">
      <c r="A363" s="4"/>
      <c r="B363" s="25" t="s">
        <v>596</v>
      </c>
      <c r="C363" s="3" t="s">
        <v>32</v>
      </c>
      <c r="D363" s="3">
        <v>83467</v>
      </c>
      <c r="E363" s="7"/>
      <c r="F363" s="3" t="s">
        <v>493</v>
      </c>
      <c r="G363" s="27">
        <v>32.72</v>
      </c>
      <c r="H363" s="7"/>
    </row>
    <row r="364" spans="1:8" x14ac:dyDescent="0.25">
      <c r="A364" s="4"/>
      <c r="B364" s="25" t="s">
        <v>597</v>
      </c>
      <c r="C364" s="3" t="s">
        <v>32</v>
      </c>
      <c r="D364" s="3">
        <v>83540</v>
      </c>
      <c r="E364" s="7"/>
      <c r="F364" s="3" t="s">
        <v>493</v>
      </c>
      <c r="G364" s="27">
        <v>13.56</v>
      </c>
      <c r="H364" s="7"/>
    </row>
    <row r="365" spans="1:8" x14ac:dyDescent="0.25">
      <c r="A365" s="4"/>
      <c r="B365" s="25" t="s">
        <v>598</v>
      </c>
      <c r="C365" s="3" t="s">
        <v>32</v>
      </c>
      <c r="D365" s="3">
        <v>83555</v>
      </c>
      <c r="E365" s="7"/>
      <c r="F365" s="3" t="s">
        <v>493</v>
      </c>
      <c r="G365" s="27">
        <v>24</v>
      </c>
      <c r="H365" s="7"/>
    </row>
    <row r="366" spans="1:8" x14ac:dyDescent="0.25">
      <c r="A366" s="4"/>
      <c r="B366" s="25" t="s">
        <v>599</v>
      </c>
      <c r="C366" s="3" t="s">
        <v>32</v>
      </c>
      <c r="D366" s="3">
        <v>83566</v>
      </c>
      <c r="E366" s="7"/>
      <c r="F366" s="3" t="s">
        <v>493</v>
      </c>
      <c r="G366" s="27">
        <v>23.84</v>
      </c>
      <c r="H366" s="7"/>
    </row>
    <row r="367" spans="1:8" ht="30" x14ac:dyDescent="0.25">
      <c r="A367" s="4"/>
      <c r="B367" s="25" t="s">
        <v>600</v>
      </c>
      <c r="C367" s="3" t="s">
        <v>32</v>
      </c>
      <c r="D367" s="3">
        <v>84226</v>
      </c>
      <c r="E367" s="7"/>
      <c r="F367" s="3" t="s">
        <v>493</v>
      </c>
      <c r="G367" s="27">
        <v>24.62</v>
      </c>
      <c r="H367" s="7"/>
    </row>
    <row r="368" spans="1:8" ht="30" x14ac:dyDescent="0.25">
      <c r="A368" s="4"/>
      <c r="B368" s="25" t="s">
        <v>601</v>
      </c>
      <c r="C368" s="3" t="s">
        <v>32</v>
      </c>
      <c r="D368" s="3">
        <v>84227</v>
      </c>
      <c r="E368" s="7"/>
      <c r="F368" s="3" t="s">
        <v>493</v>
      </c>
      <c r="G368" s="27">
        <v>36.840000000000003</v>
      </c>
      <c r="H368" s="7"/>
    </row>
    <row r="369" spans="1:8" ht="30" x14ac:dyDescent="0.25">
      <c r="A369" s="4"/>
      <c r="B369" s="25" t="s">
        <v>602</v>
      </c>
      <c r="C369" s="3" t="s">
        <v>32</v>
      </c>
      <c r="D369" s="3">
        <v>84379</v>
      </c>
      <c r="E369" s="7"/>
      <c r="F369" s="3" t="s">
        <v>493</v>
      </c>
      <c r="G369" s="27">
        <v>27.44</v>
      </c>
      <c r="H369" s="7"/>
    </row>
    <row r="370" spans="1:8" x14ac:dyDescent="0.25">
      <c r="A370" s="4"/>
      <c r="B370" s="25" t="s">
        <v>603</v>
      </c>
      <c r="C370" s="3" t="s">
        <v>32</v>
      </c>
      <c r="D370" s="3">
        <v>84542</v>
      </c>
      <c r="E370" s="7"/>
      <c r="F370" s="3" t="s">
        <v>493</v>
      </c>
      <c r="G370" s="27">
        <v>32.86</v>
      </c>
      <c r="H370" s="7"/>
    </row>
    <row r="371" spans="1:8" x14ac:dyDescent="0.25">
      <c r="A371" s="4"/>
      <c r="B371" s="25" t="s">
        <v>604</v>
      </c>
      <c r="C371" s="3" t="s">
        <v>32</v>
      </c>
      <c r="D371" s="3">
        <v>85049</v>
      </c>
      <c r="E371" s="7"/>
      <c r="F371" s="3" t="s">
        <v>493</v>
      </c>
      <c r="G371" s="27">
        <v>33.81</v>
      </c>
      <c r="H371" s="7"/>
    </row>
    <row r="372" spans="1:8" x14ac:dyDescent="0.25">
      <c r="A372" s="4"/>
      <c r="B372" s="24" t="s">
        <v>605</v>
      </c>
      <c r="C372" s="3" t="s">
        <v>32</v>
      </c>
      <c r="D372" s="31" t="s">
        <v>606</v>
      </c>
      <c r="E372" s="7"/>
      <c r="F372" s="7"/>
      <c r="G372" s="35"/>
      <c r="H372" s="7"/>
    </row>
    <row r="373" spans="1:8" x14ac:dyDescent="0.25">
      <c r="A373" s="4"/>
      <c r="B373" s="25" t="s">
        <v>607</v>
      </c>
      <c r="C373" s="3" t="s">
        <v>32</v>
      </c>
      <c r="D373" s="3">
        <v>72248</v>
      </c>
      <c r="E373" s="7"/>
      <c r="F373" s="3" t="s">
        <v>493</v>
      </c>
      <c r="G373" s="27">
        <v>2.52</v>
      </c>
      <c r="H373" s="7"/>
    </row>
    <row r="374" spans="1:8" x14ac:dyDescent="0.25">
      <c r="A374" s="4"/>
      <c r="B374" s="25" t="s">
        <v>608</v>
      </c>
      <c r="C374" s="3" t="s">
        <v>32</v>
      </c>
      <c r="D374" s="3">
        <v>72274</v>
      </c>
      <c r="E374" s="7"/>
      <c r="F374" s="3" t="s">
        <v>493</v>
      </c>
      <c r="G374" s="27">
        <v>2.87</v>
      </c>
      <c r="H374" s="7"/>
    </row>
    <row r="375" spans="1:8" x14ac:dyDescent="0.25">
      <c r="A375" s="4"/>
      <c r="B375" s="25" t="s">
        <v>609</v>
      </c>
      <c r="C375" s="3" t="s">
        <v>32</v>
      </c>
      <c r="D375" s="3">
        <v>72275</v>
      </c>
      <c r="E375" s="7"/>
      <c r="F375" s="3" t="s">
        <v>493</v>
      </c>
      <c r="G375" s="27">
        <v>3.57</v>
      </c>
      <c r="H375" s="7"/>
    </row>
    <row r="376" spans="1:8" x14ac:dyDescent="0.25">
      <c r="A376" s="4"/>
      <c r="B376" s="25" t="s">
        <v>610</v>
      </c>
      <c r="C376" s="3" t="s">
        <v>32</v>
      </c>
      <c r="D376" s="3">
        <v>72277</v>
      </c>
      <c r="E376" s="7"/>
      <c r="F376" s="3" t="s">
        <v>493</v>
      </c>
      <c r="G376" s="27">
        <v>4.1500000000000004</v>
      </c>
      <c r="H376" s="7"/>
    </row>
    <row r="377" spans="1:8" x14ac:dyDescent="0.25">
      <c r="A377" s="4"/>
      <c r="B377" s="25" t="s">
        <v>611</v>
      </c>
      <c r="C377" s="3" t="s">
        <v>32</v>
      </c>
      <c r="D377" s="3">
        <v>72278</v>
      </c>
      <c r="E377" s="7"/>
      <c r="F377" s="3" t="s">
        <v>493</v>
      </c>
      <c r="G377" s="27">
        <v>128.69</v>
      </c>
      <c r="H377" s="7"/>
    </row>
    <row r="378" spans="1:8" x14ac:dyDescent="0.25">
      <c r="A378" s="4"/>
      <c r="B378" s="24" t="s">
        <v>612</v>
      </c>
      <c r="C378" s="3" t="s">
        <v>32</v>
      </c>
      <c r="D378" s="4">
        <v>73738</v>
      </c>
      <c r="E378" s="7"/>
      <c r="F378" s="7"/>
      <c r="G378" s="35"/>
      <c r="H378" s="7"/>
    </row>
    <row r="379" spans="1:8" x14ac:dyDescent="0.25">
      <c r="A379" s="4"/>
      <c r="B379" s="25" t="s">
        <v>613</v>
      </c>
      <c r="C379" s="3" t="s">
        <v>32</v>
      </c>
      <c r="D379" s="3" t="s">
        <v>614</v>
      </c>
      <c r="E379" s="7"/>
      <c r="F379" s="3" t="s">
        <v>493</v>
      </c>
      <c r="G379" s="27">
        <v>2.73</v>
      </c>
      <c r="H379" s="7"/>
    </row>
    <row r="380" spans="1:8" x14ac:dyDescent="0.25">
      <c r="A380" s="4"/>
      <c r="B380" s="24" t="s">
        <v>615</v>
      </c>
      <c r="C380" s="3" t="s">
        <v>32</v>
      </c>
      <c r="D380" s="4">
        <v>73953</v>
      </c>
      <c r="E380" s="7"/>
      <c r="F380" s="7"/>
      <c r="G380" s="35"/>
      <c r="H380" s="7"/>
    </row>
    <row r="381" spans="1:8" ht="30" x14ac:dyDescent="0.25">
      <c r="A381" s="4"/>
      <c r="B381" s="25" t="s">
        <v>616</v>
      </c>
      <c r="C381" s="3" t="s">
        <v>32</v>
      </c>
      <c r="D381" s="3" t="s">
        <v>617</v>
      </c>
      <c r="E381" s="7"/>
      <c r="F381" s="3" t="s">
        <v>493</v>
      </c>
      <c r="G381" s="27">
        <v>56.94</v>
      </c>
      <c r="H381" s="7"/>
    </row>
    <row r="382" spans="1:8" ht="30" x14ac:dyDescent="0.25">
      <c r="A382" s="4"/>
      <c r="B382" s="25" t="s">
        <v>618</v>
      </c>
      <c r="C382" s="3" t="s">
        <v>32</v>
      </c>
      <c r="D382" s="3" t="s">
        <v>619</v>
      </c>
      <c r="E382" s="7"/>
      <c r="F382" s="3" t="s">
        <v>493</v>
      </c>
      <c r="G382" s="27">
        <v>83.84</v>
      </c>
      <c r="H382" s="7"/>
    </row>
    <row r="383" spans="1:8" ht="30" x14ac:dyDescent="0.25">
      <c r="A383" s="4"/>
      <c r="B383" s="25" t="s">
        <v>620</v>
      </c>
      <c r="C383" s="3" t="s">
        <v>32</v>
      </c>
      <c r="D383" s="3" t="s">
        <v>621</v>
      </c>
      <c r="E383" s="7"/>
      <c r="F383" s="3" t="s">
        <v>493</v>
      </c>
      <c r="G383" s="27">
        <v>123.65</v>
      </c>
      <c r="H383" s="7"/>
    </row>
    <row r="384" spans="1:8" ht="45" x14ac:dyDescent="0.25">
      <c r="A384" s="4"/>
      <c r="B384" s="25" t="s">
        <v>622</v>
      </c>
      <c r="C384" s="3" t="s">
        <v>32</v>
      </c>
      <c r="D384" s="3" t="s">
        <v>623</v>
      </c>
      <c r="E384" s="7"/>
      <c r="F384" s="3" t="s">
        <v>493</v>
      </c>
      <c r="G384" s="27">
        <v>133.66999999999999</v>
      </c>
      <c r="H384" s="7"/>
    </row>
    <row r="385" spans="1:8" ht="14.25" customHeight="1" x14ac:dyDescent="0.25">
      <c r="A385" s="4"/>
      <c r="B385" s="25" t="s">
        <v>624</v>
      </c>
      <c r="C385" s="3" t="s">
        <v>32</v>
      </c>
      <c r="D385" s="3" t="s">
        <v>625</v>
      </c>
      <c r="E385" s="7"/>
      <c r="F385" s="3" t="s">
        <v>493</v>
      </c>
      <c r="G385" s="27">
        <v>66.52</v>
      </c>
      <c r="H385" s="7"/>
    </row>
    <row r="386" spans="1:8" ht="45" x14ac:dyDescent="0.25">
      <c r="A386" s="4"/>
      <c r="B386" s="25" t="s">
        <v>626</v>
      </c>
      <c r="C386" s="3" t="s">
        <v>32</v>
      </c>
      <c r="D386" s="3" t="s">
        <v>627</v>
      </c>
      <c r="E386" s="7"/>
      <c r="F386" s="3" t="s">
        <v>493</v>
      </c>
      <c r="G386" s="27">
        <v>91.23</v>
      </c>
      <c r="H386" s="7"/>
    </row>
    <row r="387" spans="1:8" ht="30" x14ac:dyDescent="0.25">
      <c r="A387" s="4"/>
      <c r="B387" s="25" t="s">
        <v>628</v>
      </c>
      <c r="C387" s="3" t="s">
        <v>32</v>
      </c>
      <c r="D387" s="3" t="s">
        <v>629</v>
      </c>
      <c r="E387" s="7"/>
      <c r="F387" s="3" t="s">
        <v>493</v>
      </c>
      <c r="G387" s="27">
        <v>124.56</v>
      </c>
      <c r="H387" s="7"/>
    </row>
    <row r="388" spans="1:8" ht="30" x14ac:dyDescent="0.25">
      <c r="A388" s="4"/>
      <c r="B388" s="25" t="s">
        <v>630</v>
      </c>
      <c r="C388" s="3" t="s">
        <v>32</v>
      </c>
      <c r="D388" s="3" t="s">
        <v>631</v>
      </c>
      <c r="E388" s="7"/>
      <c r="F388" s="3" t="s">
        <v>493</v>
      </c>
      <c r="G388" s="27">
        <v>154.29</v>
      </c>
      <c r="H388" s="7"/>
    </row>
    <row r="389" spans="1:8" ht="45" x14ac:dyDescent="0.25">
      <c r="A389" s="4"/>
      <c r="B389" s="25" t="s">
        <v>632</v>
      </c>
      <c r="C389" s="3" t="s">
        <v>32</v>
      </c>
      <c r="D389" s="3" t="s">
        <v>633</v>
      </c>
      <c r="E389" s="7"/>
      <c r="F389" s="3" t="s">
        <v>493</v>
      </c>
      <c r="G389" s="27">
        <v>51.23</v>
      </c>
      <c r="H389" s="7"/>
    </row>
    <row r="390" spans="1:8" x14ac:dyDescent="0.25">
      <c r="A390" s="4"/>
      <c r="B390" s="24" t="s">
        <v>634</v>
      </c>
      <c r="C390" s="3" t="s">
        <v>32</v>
      </c>
      <c r="D390" s="4">
        <v>74094</v>
      </c>
      <c r="E390" s="7"/>
      <c r="F390" s="7"/>
      <c r="G390" s="35"/>
      <c r="H390" s="7"/>
    </row>
    <row r="391" spans="1:8" x14ac:dyDescent="0.25">
      <c r="A391" s="4"/>
      <c r="B391" s="25" t="s">
        <v>635</v>
      </c>
      <c r="C391" s="3" t="s">
        <v>32</v>
      </c>
      <c r="D391" s="3" t="s">
        <v>636</v>
      </c>
      <c r="E391" s="7"/>
      <c r="F391" s="3" t="s">
        <v>493</v>
      </c>
      <c r="G391" s="27">
        <v>25.53</v>
      </c>
      <c r="H391" s="7"/>
    </row>
    <row r="392" spans="1:8" ht="30" x14ac:dyDescent="0.25">
      <c r="A392" s="4"/>
      <c r="B392" s="25" t="s">
        <v>637</v>
      </c>
      <c r="C392" s="3" t="s">
        <v>32</v>
      </c>
      <c r="D392" s="3">
        <v>83389</v>
      </c>
      <c r="E392" s="7"/>
      <c r="F392" s="3" t="s">
        <v>493</v>
      </c>
      <c r="G392" s="27">
        <v>14.03</v>
      </c>
      <c r="H392" s="7"/>
    </row>
    <row r="393" spans="1:8" ht="30" x14ac:dyDescent="0.25">
      <c r="A393" s="4"/>
      <c r="B393" s="25" t="s">
        <v>638</v>
      </c>
      <c r="C393" s="3" t="s">
        <v>32</v>
      </c>
      <c r="D393" s="3">
        <v>83390</v>
      </c>
      <c r="E393" s="7"/>
      <c r="F393" s="3" t="s">
        <v>493</v>
      </c>
      <c r="G393" s="27">
        <v>24.07</v>
      </c>
      <c r="H393" s="7"/>
    </row>
    <row r="394" spans="1:8" ht="30" x14ac:dyDescent="0.25">
      <c r="A394" s="4"/>
      <c r="B394" s="25" t="s">
        <v>639</v>
      </c>
      <c r="C394" s="3" t="s">
        <v>32</v>
      </c>
      <c r="D394" s="3">
        <v>83391</v>
      </c>
      <c r="E394" s="7"/>
      <c r="F394" s="3" t="s">
        <v>493</v>
      </c>
      <c r="G394" s="27">
        <v>36.979999999999997</v>
      </c>
      <c r="H394" s="7"/>
    </row>
    <row r="395" spans="1:8" ht="30" x14ac:dyDescent="0.25">
      <c r="A395" s="4"/>
      <c r="B395" s="25" t="s">
        <v>640</v>
      </c>
      <c r="C395" s="3" t="s">
        <v>32</v>
      </c>
      <c r="D395" s="3">
        <v>83392</v>
      </c>
      <c r="E395" s="7"/>
      <c r="F395" s="3" t="s">
        <v>493</v>
      </c>
      <c r="G395" s="27">
        <v>25.02</v>
      </c>
      <c r="H395" s="7"/>
    </row>
    <row r="396" spans="1:8" ht="45" x14ac:dyDescent="0.25">
      <c r="A396" s="4"/>
      <c r="B396" s="25" t="s">
        <v>641</v>
      </c>
      <c r="C396" s="3" t="s">
        <v>32</v>
      </c>
      <c r="D396" s="3">
        <v>83393</v>
      </c>
      <c r="E396" s="7"/>
      <c r="F396" s="3" t="s">
        <v>493</v>
      </c>
      <c r="G396" s="27">
        <v>27</v>
      </c>
      <c r="H396" s="7"/>
    </row>
    <row r="397" spans="1:8" x14ac:dyDescent="0.25">
      <c r="A397" s="4"/>
      <c r="B397" s="25" t="s">
        <v>642</v>
      </c>
      <c r="C397" s="3" t="s">
        <v>32</v>
      </c>
      <c r="D397" s="3">
        <v>83468</v>
      </c>
      <c r="E397" s="7"/>
      <c r="F397" s="3" t="s">
        <v>493</v>
      </c>
      <c r="G397" s="27">
        <v>5.7</v>
      </c>
      <c r="H397" s="7"/>
    </row>
    <row r="398" spans="1:8" x14ac:dyDescent="0.25">
      <c r="A398" s="4"/>
      <c r="B398" s="25" t="s">
        <v>643</v>
      </c>
      <c r="C398" s="3" t="s">
        <v>32</v>
      </c>
      <c r="D398" s="3">
        <v>83469</v>
      </c>
      <c r="E398" s="7"/>
      <c r="F398" s="3" t="s">
        <v>493</v>
      </c>
      <c r="G398" s="27">
        <v>5.7</v>
      </c>
      <c r="H398" s="7"/>
    </row>
    <row r="399" spans="1:8" x14ac:dyDescent="0.25">
      <c r="A399" s="4"/>
      <c r="B399" s="25" t="s">
        <v>644</v>
      </c>
      <c r="C399" s="3" t="s">
        <v>32</v>
      </c>
      <c r="D399" s="3">
        <v>83470</v>
      </c>
      <c r="E399" s="7"/>
      <c r="F399" s="3" t="s">
        <v>493</v>
      </c>
      <c r="G399" s="27">
        <v>13.13</v>
      </c>
      <c r="H399" s="7"/>
    </row>
    <row r="400" spans="1:8" x14ac:dyDescent="0.25">
      <c r="A400" s="4"/>
      <c r="B400" s="24" t="s">
        <v>645</v>
      </c>
      <c r="C400" s="3" t="s">
        <v>32</v>
      </c>
      <c r="D400" s="4">
        <v>73780</v>
      </c>
      <c r="E400" s="7"/>
      <c r="F400" s="7"/>
      <c r="G400" s="35"/>
      <c r="H400" s="7"/>
    </row>
    <row r="401" spans="1:8" ht="45" x14ac:dyDescent="0.25">
      <c r="A401" s="4"/>
      <c r="B401" s="25" t="s">
        <v>646</v>
      </c>
      <c r="C401" s="3" t="s">
        <v>32</v>
      </c>
      <c r="D401" s="3" t="s">
        <v>647</v>
      </c>
      <c r="E401" s="7"/>
      <c r="F401" s="3" t="s">
        <v>493</v>
      </c>
      <c r="G401" s="27">
        <v>189.51</v>
      </c>
      <c r="H401" s="7"/>
    </row>
    <row r="402" spans="1:8" x14ac:dyDescent="0.25">
      <c r="A402" s="4"/>
      <c r="B402" s="25" t="s">
        <v>648</v>
      </c>
      <c r="C402" s="3" t="s">
        <v>32</v>
      </c>
      <c r="D402" s="3" t="s">
        <v>649</v>
      </c>
      <c r="E402" s="7"/>
      <c r="F402" s="3" t="s">
        <v>493</v>
      </c>
      <c r="G402" s="27">
        <v>116.42</v>
      </c>
      <c r="H402" s="7"/>
    </row>
    <row r="403" spans="1:8" x14ac:dyDescent="0.25">
      <c r="A403" s="4"/>
      <c r="B403" s="25" t="s">
        <v>650</v>
      </c>
      <c r="C403" s="3" t="s">
        <v>32</v>
      </c>
      <c r="D403" s="3" t="s">
        <v>651</v>
      </c>
      <c r="E403" s="7"/>
      <c r="F403" s="3" t="s">
        <v>493</v>
      </c>
      <c r="G403" s="27">
        <v>182.7</v>
      </c>
      <c r="H403" s="7"/>
    </row>
    <row r="404" spans="1:8" x14ac:dyDescent="0.25">
      <c r="A404" s="4"/>
      <c r="B404" s="25" t="s">
        <v>652</v>
      </c>
      <c r="C404" s="3" t="s">
        <v>32</v>
      </c>
      <c r="D404" s="3" t="s">
        <v>653</v>
      </c>
      <c r="E404" s="7"/>
      <c r="F404" s="3" t="s">
        <v>493</v>
      </c>
      <c r="G404" s="27">
        <v>405.17</v>
      </c>
      <c r="H404" s="7"/>
    </row>
    <row r="405" spans="1:8" x14ac:dyDescent="0.25">
      <c r="A405" s="4"/>
      <c r="B405" s="25" t="s">
        <v>654</v>
      </c>
      <c r="C405" s="3" t="s">
        <v>32</v>
      </c>
      <c r="D405" s="3">
        <v>83482</v>
      </c>
      <c r="E405" s="7"/>
      <c r="F405" s="3" t="s">
        <v>493</v>
      </c>
      <c r="G405" s="27">
        <v>14.58</v>
      </c>
      <c r="H405" s="7"/>
    </row>
    <row r="406" spans="1:8" x14ac:dyDescent="0.25">
      <c r="A406" s="4"/>
      <c r="B406" s="25" t="s">
        <v>655</v>
      </c>
      <c r="C406" s="3" t="s">
        <v>32</v>
      </c>
      <c r="D406" s="3">
        <v>83487</v>
      </c>
      <c r="E406" s="7"/>
      <c r="F406" s="3" t="s">
        <v>493</v>
      </c>
      <c r="G406" s="27">
        <v>50.8</v>
      </c>
      <c r="H406" s="7"/>
    </row>
    <row r="407" spans="1:8" ht="30" x14ac:dyDescent="0.25">
      <c r="A407" s="4"/>
      <c r="B407" s="25" t="s">
        <v>656</v>
      </c>
      <c r="C407" s="3" t="s">
        <v>32</v>
      </c>
      <c r="D407" s="3">
        <v>83488</v>
      </c>
      <c r="E407" s="7"/>
      <c r="F407" s="3" t="s">
        <v>493</v>
      </c>
      <c r="G407" s="27">
        <v>1321.82</v>
      </c>
      <c r="H407" s="7"/>
    </row>
    <row r="408" spans="1:8" ht="45" x14ac:dyDescent="0.25">
      <c r="A408" s="4"/>
      <c r="B408" s="25" t="s">
        <v>657</v>
      </c>
      <c r="C408" s="3" t="s">
        <v>32</v>
      </c>
      <c r="D408" s="3">
        <v>83489</v>
      </c>
      <c r="E408" s="7"/>
      <c r="F408" s="3" t="s">
        <v>493</v>
      </c>
      <c r="G408" s="27">
        <v>1432.94</v>
      </c>
      <c r="H408" s="7"/>
    </row>
    <row r="409" spans="1:8" x14ac:dyDescent="0.25">
      <c r="A409" s="4"/>
      <c r="B409" s="25" t="s">
        <v>658</v>
      </c>
      <c r="C409" s="3" t="s">
        <v>32</v>
      </c>
      <c r="D409" s="3">
        <v>83490</v>
      </c>
      <c r="E409" s="7"/>
      <c r="F409" s="3" t="s">
        <v>493</v>
      </c>
      <c r="G409" s="27">
        <v>113.82</v>
      </c>
      <c r="H409" s="7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93543611100</dc:creator>
  <cp:lastModifiedBy>Ricardo Ruiz de Oliveira</cp:lastModifiedBy>
  <dcterms:created xsi:type="dcterms:W3CDTF">2015-02-09T13:40:05Z</dcterms:created>
  <dcterms:modified xsi:type="dcterms:W3CDTF">2020-07-16T17:55:45Z</dcterms:modified>
</cp:coreProperties>
</file>